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Питание 2023-2024\Сбалакнсированное 10-ти дневное меню\Октябрь 2023\"/>
    </mc:Choice>
  </mc:AlternateContent>
  <xr:revisionPtr revIDLastSave="0" documentId="13_ncr:1_{CD55B196-936F-4813-9780-929A770E45D6}" xr6:coauthVersionLast="37" xr6:coauthVersionMax="47" xr10:uidLastSave="{00000000-0000-0000-0000-000000000000}"/>
  <bookViews>
    <workbookView xWindow="0" yWindow="0" windowWidth="28770" windowHeight="12195" xr2:uid="{2D1C2225-9A33-4540-BFA1-44F829DB9F83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77" i="1"/>
  <c r="A177" i="1"/>
  <c r="J176" i="1"/>
  <c r="I176" i="1"/>
  <c r="H176" i="1"/>
  <c r="G176" i="1"/>
  <c r="F176" i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B139" i="1"/>
  <c r="A139" i="1"/>
  <c r="J138" i="1"/>
  <c r="I138" i="1"/>
  <c r="H138" i="1"/>
  <c r="G138" i="1"/>
  <c r="F138" i="1"/>
  <c r="B129" i="1"/>
  <c r="A129" i="1"/>
  <c r="J128" i="1"/>
  <c r="I128" i="1"/>
  <c r="H128" i="1"/>
  <c r="G128" i="1"/>
  <c r="F128" i="1"/>
  <c r="B120" i="1"/>
  <c r="A120" i="1"/>
  <c r="J119" i="1"/>
  <c r="I119" i="1"/>
  <c r="H119" i="1"/>
  <c r="G119" i="1"/>
  <c r="F119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81" i="1" l="1"/>
  <c r="J196" i="1"/>
  <c r="I196" i="1"/>
  <c r="H177" i="1"/>
  <c r="G177" i="1"/>
  <c r="J158" i="1"/>
  <c r="I158" i="1"/>
  <c r="H139" i="1"/>
  <c r="G139" i="1"/>
  <c r="I139" i="1"/>
  <c r="I177" i="1"/>
  <c r="F100" i="1"/>
  <c r="J139" i="1"/>
  <c r="H158" i="1"/>
  <c r="J177" i="1"/>
  <c r="H196" i="1"/>
  <c r="G158" i="1"/>
  <c r="G196" i="1"/>
  <c r="I120" i="1"/>
  <c r="J120" i="1"/>
  <c r="H120" i="1"/>
  <c r="G120" i="1"/>
  <c r="H100" i="1"/>
  <c r="J100" i="1"/>
  <c r="I100" i="1"/>
  <c r="G100" i="1"/>
  <c r="J81" i="1"/>
  <c r="F81" i="1"/>
  <c r="I81" i="1"/>
  <c r="H81" i="1"/>
  <c r="I62" i="1"/>
  <c r="J62" i="1"/>
  <c r="H62" i="1"/>
  <c r="F62" i="1"/>
  <c r="G62" i="1"/>
  <c r="I43" i="1"/>
  <c r="J43" i="1"/>
  <c r="H43" i="1"/>
  <c r="G43" i="1"/>
  <c r="F43" i="1"/>
  <c r="F120" i="1"/>
  <c r="F139" i="1"/>
  <c r="F158" i="1"/>
  <c r="F177" i="1"/>
  <c r="F196" i="1"/>
  <c r="I24" i="1"/>
  <c r="F24" i="1"/>
  <c r="J24" i="1"/>
  <c r="H24" i="1"/>
  <c r="G24" i="1"/>
  <c r="I197" i="1" l="1"/>
  <c r="J197" i="1"/>
  <c r="H197" i="1"/>
  <c r="G197" i="1"/>
  <c r="F197" i="1"/>
</calcChain>
</file>

<file path=xl/sharedStrings.xml><?xml version="1.0" encoding="utf-8"?>
<sst xmlns="http://schemas.openxmlformats.org/spreadsheetml/2006/main" count="395" uniqueCount="145">
  <si>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</si>
  <si>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</si>
  <si>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</si>
  <si>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</si>
  <si>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</si>
  <si>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</si>
  <si>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</si>
  <si>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</si>
  <si>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</si>
  <si>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</si>
  <si>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</si>
  <si>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</si>
  <si>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</si>
  <si>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</si>
  <si>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</si>
  <si>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</si>
  <si>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</si>
  <si>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</si>
  <si>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</si>
  <si>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</si>
  <si>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</si>
  <si>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</si>
  <si>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</si>
  <si>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</si>
  <si>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</si>
  <si>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</si>
  <si>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</si>
  <si>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</si>
  <si>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</si>
  <si>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</si>
  <si>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</si>
  <si>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</si>
  <si>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</si>
  <si>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</si>
  <si>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</si>
  <si>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муниципальное казенное общеобразовательное учреждение города Искитима новосибирской области "Коррекционная школа № 7"</t>
  </si>
  <si>
    <t>Директор</t>
  </si>
  <si>
    <t>Саможенов С.Н.</t>
  </si>
  <si>
    <t>Каша манная жидкая</t>
  </si>
  <si>
    <t>ТК №24</t>
  </si>
  <si>
    <t>Чай с сахаром</t>
  </si>
  <si>
    <t>ПР</t>
  </si>
  <si>
    <t>Хлеб пшеничный Новоруский</t>
  </si>
  <si>
    <t>Булочка в ассортименте</t>
  </si>
  <si>
    <t>Салат из свеклы с зеленым горошком</t>
  </si>
  <si>
    <t>ТК № 5</t>
  </si>
  <si>
    <t>Щи из капусты свежей с мелкошинкованными овощами</t>
  </si>
  <si>
    <t>ТК № 11</t>
  </si>
  <si>
    <t>Рыба (филе) тушенная в томате с овощами.</t>
  </si>
  <si>
    <t>ТК № 34</t>
  </si>
  <si>
    <t>Рис отварной</t>
  </si>
  <si>
    <t>ТК № 54</t>
  </si>
  <si>
    <t>Сок в ассортименте промышленного производства</t>
  </si>
  <si>
    <t>Хлеб пшеничный Новорусский</t>
  </si>
  <si>
    <t>Хлеб ржано-пшеничный</t>
  </si>
  <si>
    <t>Запекана из творога со сгущенным молоком</t>
  </si>
  <si>
    <t>150/20</t>
  </si>
  <si>
    <t>ТК № 69</t>
  </si>
  <si>
    <t>Яблоко</t>
  </si>
  <si>
    <t>Йогурт в ассортименте</t>
  </si>
  <si>
    <t>Винегрет овощной</t>
  </si>
  <si>
    <t>ТК № 45</t>
  </si>
  <si>
    <t>Рассольник Ленинградский</t>
  </si>
  <si>
    <t>ТК № 15</t>
  </si>
  <si>
    <t>Бефстроганов из отварной говядины</t>
  </si>
  <si>
    <t>ТК № 39</t>
  </si>
  <si>
    <t>Макароны отварные</t>
  </si>
  <si>
    <t>ТК № 56</t>
  </si>
  <si>
    <t>Напиток из шиповника</t>
  </si>
  <si>
    <t>ТК № 65</t>
  </si>
  <si>
    <t>Омлет с сыром</t>
  </si>
  <si>
    <t>Масло сливочное порционно</t>
  </si>
  <si>
    <t>Какао с молоком</t>
  </si>
  <si>
    <t>Булочка сахарная</t>
  </si>
  <si>
    <t xml:space="preserve">Огурцы свежие </t>
  </si>
  <si>
    <t xml:space="preserve"> Борщ с капустой и картофелем</t>
  </si>
  <si>
    <t>ТК № 170</t>
  </si>
  <si>
    <t>Гуляш</t>
  </si>
  <si>
    <t>ТК № 41</t>
  </si>
  <si>
    <t>Картофельное пюре</t>
  </si>
  <si>
    <t>ТК № 694</t>
  </si>
  <si>
    <t>Каша гречневая молочная</t>
  </si>
  <si>
    <t>ТК № 465</t>
  </si>
  <si>
    <t>ТК № 71</t>
  </si>
  <si>
    <t>Булочка "Ромашка"</t>
  </si>
  <si>
    <t>Апельсин</t>
  </si>
  <si>
    <t>Суп рыбный</t>
  </si>
  <si>
    <t>ТК № 235</t>
  </si>
  <si>
    <t>Мясо тушеное с овощами в соусе</t>
  </si>
  <si>
    <t>ТК № 274</t>
  </si>
  <si>
    <t>Компот из смеси сухофруктов</t>
  </si>
  <si>
    <t>ТК № 67</t>
  </si>
  <si>
    <t>Каша вязкая кукурузная молочная</t>
  </si>
  <si>
    <t>ТК № 91</t>
  </si>
  <si>
    <t>Молоко кипяченое</t>
  </si>
  <si>
    <t>ТК № 400</t>
  </si>
  <si>
    <t>Батон с изюмом</t>
  </si>
  <si>
    <t>Борщ с фасолью и картофелем</t>
  </si>
  <si>
    <t>Плов</t>
  </si>
  <si>
    <t>Вафли</t>
  </si>
  <si>
    <t>ТК № 10</t>
  </si>
  <si>
    <t>Каша рисовая жидкая</t>
  </si>
  <si>
    <t>Кофейный напиток</t>
  </si>
  <si>
    <t>ТК № 20</t>
  </si>
  <si>
    <t>ТК № 62</t>
  </si>
  <si>
    <t>Бутерброды с вареными колбасами</t>
  </si>
  <si>
    <t>ТК № 81</t>
  </si>
  <si>
    <t>Икра свекольная</t>
  </si>
  <si>
    <t>ТК № 8</t>
  </si>
  <si>
    <t>Котлеты рыбные с морковью</t>
  </si>
  <si>
    <t>ТК № 37</t>
  </si>
  <si>
    <t>Каша гречневая рассыпчатая</t>
  </si>
  <si>
    <t>ТК № 53</t>
  </si>
  <si>
    <t>Соус молочный</t>
  </si>
  <si>
    <t>ТК № 61</t>
  </si>
  <si>
    <t>Кисель плодовый</t>
  </si>
  <si>
    <t>ТК № 360</t>
  </si>
  <si>
    <t>Омлет натуральный,запеченный</t>
  </si>
  <si>
    <t>ТК № 30</t>
  </si>
  <si>
    <t>ТК № 74</t>
  </si>
  <si>
    <t>Бутерброд с сыром</t>
  </si>
  <si>
    <t xml:space="preserve">Тефтели из мяса и моркови в сметанном соусе </t>
  </si>
  <si>
    <t>ТК № 46</t>
  </si>
  <si>
    <t>ТК №56</t>
  </si>
  <si>
    <t>ТК № 24</t>
  </si>
  <si>
    <t>Батон Нарезной</t>
  </si>
  <si>
    <t>Повидло в ассортименте</t>
  </si>
  <si>
    <t>Суп картофельный с макаронными изделиями</t>
  </si>
  <si>
    <t>ТК № 12</t>
  </si>
  <si>
    <t>Котлета из мяса птицы</t>
  </si>
  <si>
    <t>ТК № 294</t>
  </si>
  <si>
    <t>Каша пшенная молочная</t>
  </si>
  <si>
    <t>ТК № 177</t>
  </si>
  <si>
    <t>Чай с молоком</t>
  </si>
  <si>
    <t>ТК № 73</t>
  </si>
  <si>
    <t>Печенье сахарное</t>
  </si>
  <si>
    <t>Сосиски отварные</t>
  </si>
  <si>
    <t>Овощи, тушеные в сметанном соусе</t>
  </si>
  <si>
    <t>ТК № 148</t>
  </si>
  <si>
    <t>Суп молочный с макаронными изделиями</t>
  </si>
  <si>
    <t>ТК № 93</t>
  </si>
  <si>
    <t>Конфеты шоколадные</t>
  </si>
  <si>
    <t>09.10.2023 год</t>
  </si>
  <si>
    <t>ТК № 28</t>
  </si>
  <si>
    <t>ТК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</si>
</sst>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distributed" wrapText="1"/>
      <protection locked="0"/>
    </xf>
    <xf numFmtId="0" fontId="2" fillId="0" borderId="2" xfId="0" applyFont="1" applyBorder="1" applyAlignment="1" applyProtection="1">
      <alignment horizontal="left" vertical="distributed" wrapText="1"/>
      <protection locked="0"/>
    </xf>
    <xf numFmtId="2" fontId="10" fillId="0" borderId="2" xfId="0" applyNumberFormat="1" applyFont="1" applyBorder="1" applyAlignment="1" applyProtection="1">
      <alignment vertical="distributed" wrapText="1"/>
      <protection locked="0"/>
    </xf>
    <xf numFmtId="0" fontId="10" fillId="0" borderId="2" xfId="0" applyFont="1" applyBorder="1" applyAlignment="1" applyProtection="1">
      <alignment vertical="distributed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left" vertical="distributed" wrapText="1"/>
      <protection locked="0"/>
    </xf>
    <xf numFmtId="0" fontId="10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distributed" wrapText="1"/>
    </xf>
    <xf numFmtId="0" fontId="2" fillId="0" borderId="2" xfId="0" applyFont="1" applyBorder="1" applyAlignment="1">
      <alignment vertical="distributed" wrapText="1"/>
    </xf>
    <xf numFmtId="0" fontId="10" fillId="0" borderId="2" xfId="0" applyFont="1" applyBorder="1" applyAlignment="1">
      <alignment horizontal="left" vertical="distributed" wrapText="1"/>
    </xf>
    <xf numFmtId="0" fontId="10" fillId="0" borderId="2" xfId="0" applyFont="1" applyBorder="1" applyAlignment="1">
      <alignment vertical="distributed" wrapText="1"/>
    </xf>
    <xf numFmtId="0" fontId="11" fillId="0" borderId="0" xfId="0" applyFont="1" applyAlignment="1"/>
    <xf numFmtId="0" fontId="2" fillId="0" borderId="2" xfId="0" applyFont="1" applyBorder="1" applyAlignment="1">
      <alignment horizontal="left" vertical="top" wrapText="1"/>
    </xf>
    <xf numFmtId="0" fontId="2" fillId="4" borderId="0" xfId="0" applyFont="1" applyFill="1" applyAlignme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7"/>
  <sheetViews>
    <sheetView tabSelected="1" zoomScale="160" zoomScaleNormal="160" workbookViewId="0">
      <pane xSplit="4" ySplit="5" topLeftCell="E118" activePane="bottomRight" state="frozen"/>
      <selection pane="topRight" activeCell="E1" sqref="E1"/>
      <selection pane="bottomLeft" activeCell="A6" sqref="A6"/>
      <selection pane="bottomRight" activeCell="E124" sqref="E1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4" t="s">
        <v>35</v>
      </c>
      <c r="D1" s="65"/>
      <c r="E1" s="65"/>
      <c r="F1" s="13" t="s">
        <v>16</v>
      </c>
      <c r="G1" s="2" t="s">
        <v>17</v>
      </c>
      <c r="H1" s="66" t="s">
        <v>36</v>
      </c>
      <c r="I1" s="66"/>
      <c r="J1" s="66"/>
      <c r="K1" s="66"/>
    </row>
    <row r="2" spans="1:11" ht="18" x14ac:dyDescent="0.2">
      <c r="A2" s="36" t="s">
        <v>6</v>
      </c>
      <c r="C2" s="2"/>
      <c r="G2" s="2" t="s">
        <v>18</v>
      </c>
      <c r="H2" s="66" t="s">
        <v>37</v>
      </c>
      <c r="I2" s="66"/>
      <c r="J2" s="66"/>
      <c r="K2" s="66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7" t="s">
        <v>142</v>
      </c>
      <c r="I3" s="67"/>
      <c r="J3" s="67"/>
      <c r="K3" s="67"/>
    </row>
    <row r="4" spans="1:11" ht="13.5" thickBot="1" x14ac:dyDescent="0.25">
      <c r="C4" s="2"/>
      <c r="D4" s="4"/>
    </row>
    <row r="5" spans="1:11" ht="34.5" thickBot="1" x14ac:dyDescent="0.25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7" t="s">
        <v>38</v>
      </c>
      <c r="F6" s="40">
        <v>200</v>
      </c>
      <c r="G6" s="40">
        <v>5.76</v>
      </c>
      <c r="H6" s="40">
        <v>8.16</v>
      </c>
      <c r="I6" s="40">
        <v>28.25</v>
      </c>
      <c r="J6" s="40">
        <v>210.08</v>
      </c>
      <c r="K6" s="41" t="s">
        <v>39</v>
      </c>
    </row>
    <row r="7" spans="1:11" ht="15" x14ac:dyDescent="0.25">
      <c r="A7" s="24"/>
      <c r="B7" s="16"/>
      <c r="C7" s="11"/>
      <c r="D7" s="6"/>
      <c r="E7" s="42"/>
      <c r="F7" s="43"/>
      <c r="G7" s="43"/>
      <c r="H7" s="43"/>
      <c r="I7" s="43"/>
      <c r="J7" s="43"/>
      <c r="K7" s="44"/>
    </row>
    <row r="8" spans="1:11" ht="15" x14ac:dyDescent="0.25">
      <c r="A8" s="24"/>
      <c r="B8" s="16"/>
      <c r="C8" s="11"/>
      <c r="D8" s="7" t="s">
        <v>22</v>
      </c>
      <c r="E8" s="42" t="s">
        <v>40</v>
      </c>
      <c r="F8" s="43">
        <v>200</v>
      </c>
      <c r="G8" s="43">
        <v>0.14000000000000001</v>
      </c>
      <c r="H8" s="43">
        <v>0.04</v>
      </c>
      <c r="I8" s="43">
        <v>10.01</v>
      </c>
      <c r="J8" s="43">
        <v>37.9</v>
      </c>
      <c r="K8" s="44" t="s">
        <v>41</v>
      </c>
    </row>
    <row r="9" spans="1:11" ht="15" x14ac:dyDescent="0.25">
      <c r="A9" s="24"/>
      <c r="B9" s="16"/>
      <c r="C9" s="11"/>
      <c r="D9" s="7" t="s">
        <v>23</v>
      </c>
      <c r="E9" s="47" t="s">
        <v>42</v>
      </c>
      <c r="F9" s="43">
        <v>29</v>
      </c>
      <c r="G9" s="43">
        <v>2.2799999999999998</v>
      </c>
      <c r="H9" s="43">
        <v>0.28999999999999998</v>
      </c>
      <c r="I9" s="43">
        <v>13.95</v>
      </c>
      <c r="J9" s="43">
        <v>69.3</v>
      </c>
      <c r="K9" s="44" t="s">
        <v>41</v>
      </c>
    </row>
    <row r="10" spans="1:11" ht="15" x14ac:dyDescent="0.25">
      <c r="A10" s="24"/>
      <c r="B10" s="16"/>
      <c r="C10" s="11"/>
      <c r="D10" s="7" t="s">
        <v>24</v>
      </c>
      <c r="E10" s="42"/>
      <c r="F10" s="43"/>
      <c r="G10" s="43"/>
      <c r="H10" s="43"/>
      <c r="I10" s="43"/>
      <c r="J10" s="43"/>
      <c r="K10" s="44"/>
    </row>
    <row r="11" spans="1:11" ht="15" x14ac:dyDescent="0.25">
      <c r="A11" s="24"/>
      <c r="B11" s="16"/>
      <c r="C11" s="11"/>
      <c r="D11" s="6"/>
      <c r="E11" s="42" t="s">
        <v>43</v>
      </c>
      <c r="F11" s="43">
        <v>85</v>
      </c>
      <c r="G11" s="43">
        <v>6.56</v>
      </c>
      <c r="H11" s="43">
        <v>6.34</v>
      </c>
      <c r="I11" s="43">
        <v>46.04</v>
      </c>
      <c r="J11" s="43">
        <v>267.45999999999998</v>
      </c>
      <c r="K11" s="44" t="s">
        <v>41</v>
      </c>
    </row>
    <row r="12" spans="1:11" ht="15" x14ac:dyDescent="0.25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514</v>
      </c>
      <c r="G13" s="20">
        <f t="shared" ref="G13:J13" si="0">SUM(G6:G12)</f>
        <v>14.739999999999998</v>
      </c>
      <c r="H13" s="20">
        <f t="shared" si="0"/>
        <v>14.829999999999998</v>
      </c>
      <c r="I13" s="20">
        <f t="shared" si="0"/>
        <v>98.25</v>
      </c>
      <c r="J13" s="20">
        <f t="shared" si="0"/>
        <v>584.74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7" t="s">
        <v>44</v>
      </c>
      <c r="F14" s="43">
        <v>100</v>
      </c>
      <c r="G14" s="43">
        <v>1.58</v>
      </c>
      <c r="H14" s="43">
        <v>6.16</v>
      </c>
      <c r="I14" s="43">
        <v>7.84</v>
      </c>
      <c r="J14" s="43">
        <v>92.21</v>
      </c>
      <c r="K14" s="44" t="s">
        <v>45</v>
      </c>
    </row>
    <row r="15" spans="1:11" ht="15" x14ac:dyDescent="0.25">
      <c r="A15" s="24"/>
      <c r="B15" s="16"/>
      <c r="C15" s="11"/>
      <c r="D15" s="7" t="s">
        <v>27</v>
      </c>
      <c r="E15" s="47" t="s">
        <v>46</v>
      </c>
      <c r="F15" s="43">
        <v>250</v>
      </c>
      <c r="G15" s="43">
        <v>1.87</v>
      </c>
      <c r="H15" s="43">
        <v>4.0199999999999996</v>
      </c>
      <c r="I15" s="43">
        <v>8.73</v>
      </c>
      <c r="J15" s="43">
        <v>78</v>
      </c>
      <c r="K15" s="44" t="s">
        <v>47</v>
      </c>
    </row>
    <row r="16" spans="1:11" ht="15" x14ac:dyDescent="0.25">
      <c r="A16" s="24"/>
      <c r="B16" s="16"/>
      <c r="C16" s="11"/>
      <c r="D16" s="7" t="s">
        <v>28</v>
      </c>
      <c r="E16" s="47" t="s">
        <v>48</v>
      </c>
      <c r="F16" s="43">
        <v>80</v>
      </c>
      <c r="G16" s="43">
        <v>9.2200000000000006</v>
      </c>
      <c r="H16" s="43">
        <v>6.54</v>
      </c>
      <c r="I16" s="43">
        <v>3.38</v>
      </c>
      <c r="J16" s="43">
        <v>105.17</v>
      </c>
      <c r="K16" s="44" t="s">
        <v>49</v>
      </c>
    </row>
    <row r="17" spans="1:11" ht="15" x14ac:dyDescent="0.25">
      <c r="A17" s="24"/>
      <c r="B17" s="16"/>
      <c r="C17" s="11"/>
      <c r="D17" s="7" t="s">
        <v>29</v>
      </c>
      <c r="E17" s="48" t="s">
        <v>50</v>
      </c>
      <c r="F17" s="43">
        <v>200</v>
      </c>
      <c r="G17" s="43">
        <v>4.88</v>
      </c>
      <c r="H17" s="43">
        <v>8.1300000000000008</v>
      </c>
      <c r="I17" s="43">
        <v>47.8</v>
      </c>
      <c r="J17" s="43">
        <v>266.89999999999998</v>
      </c>
      <c r="K17" s="44" t="s">
        <v>51</v>
      </c>
    </row>
    <row r="18" spans="1:11" ht="15" x14ac:dyDescent="0.25">
      <c r="A18" s="24"/>
      <c r="B18" s="16"/>
      <c r="C18" s="11"/>
      <c r="D18" s="7" t="s">
        <v>30</v>
      </c>
      <c r="E18" s="47" t="s">
        <v>52</v>
      </c>
      <c r="F18" s="43">
        <v>200</v>
      </c>
      <c r="G18" s="43">
        <v>1</v>
      </c>
      <c r="H18" s="43">
        <v>0</v>
      </c>
      <c r="I18" s="43">
        <v>19.2</v>
      </c>
      <c r="J18" s="43">
        <v>88</v>
      </c>
      <c r="K18" s="44" t="s">
        <v>41</v>
      </c>
    </row>
    <row r="19" spans="1:11" ht="15" x14ac:dyDescent="0.25">
      <c r="A19" s="24"/>
      <c r="B19" s="16"/>
      <c r="C19" s="11"/>
      <c r="D19" s="7" t="s">
        <v>31</v>
      </c>
      <c r="E19" s="47" t="s">
        <v>53</v>
      </c>
      <c r="F19" s="43">
        <v>54</v>
      </c>
      <c r="G19" s="43">
        <v>4.26</v>
      </c>
      <c r="H19" s="43">
        <v>0.54</v>
      </c>
      <c r="I19" s="43">
        <v>25.98</v>
      </c>
      <c r="J19" s="43">
        <v>129</v>
      </c>
      <c r="K19" s="44" t="s">
        <v>41</v>
      </c>
    </row>
    <row r="20" spans="1:11" ht="15" x14ac:dyDescent="0.25">
      <c r="A20" s="24"/>
      <c r="B20" s="16"/>
      <c r="C20" s="11"/>
      <c r="D20" s="7" t="s">
        <v>32</v>
      </c>
      <c r="E20" s="48" t="s">
        <v>54</v>
      </c>
      <c r="F20" s="43">
        <v>44</v>
      </c>
      <c r="G20" s="43">
        <v>3.31</v>
      </c>
      <c r="H20" s="43">
        <v>1.2</v>
      </c>
      <c r="I20" s="43">
        <v>22.6</v>
      </c>
      <c r="J20" s="43">
        <v>115.79</v>
      </c>
      <c r="K20" s="44" t="s">
        <v>41</v>
      </c>
    </row>
    <row r="21" spans="1:11" ht="15" x14ac:dyDescent="0.25">
      <c r="A21" s="24"/>
      <c r="B21" s="16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928</v>
      </c>
      <c r="G23" s="20">
        <f t="shared" ref="G23:J23" si="1">SUM(G14:G22)</f>
        <v>26.12</v>
      </c>
      <c r="H23" s="20">
        <f t="shared" si="1"/>
        <v>26.59</v>
      </c>
      <c r="I23" s="20">
        <f t="shared" si="1"/>
        <v>135.53</v>
      </c>
      <c r="J23" s="20">
        <f t="shared" si="1"/>
        <v>875.06999999999994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8" t="s">
        <v>4</v>
      </c>
      <c r="D24" s="69"/>
      <c r="E24" s="32"/>
      <c r="F24" s="33">
        <f>F13+F23</f>
        <v>1442</v>
      </c>
      <c r="G24" s="33">
        <f t="shared" ref="G24:J24" si="2">G13+G23</f>
        <v>40.86</v>
      </c>
      <c r="H24" s="33">
        <f t="shared" si="2"/>
        <v>41.42</v>
      </c>
      <c r="I24" s="33">
        <f t="shared" si="2"/>
        <v>233.78</v>
      </c>
      <c r="J24" s="33">
        <f t="shared" si="2"/>
        <v>1459.81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9" t="s">
        <v>55</v>
      </c>
      <c r="F25" s="40" t="s">
        <v>56</v>
      </c>
      <c r="G25" s="40">
        <v>27.8</v>
      </c>
      <c r="H25" s="40">
        <v>18</v>
      </c>
      <c r="I25" s="40">
        <v>32.4</v>
      </c>
      <c r="J25" s="40">
        <v>279.60000000000002</v>
      </c>
      <c r="K25" s="41" t="s">
        <v>57</v>
      </c>
    </row>
    <row r="26" spans="1:11" ht="15" x14ac:dyDescent="0.25">
      <c r="A26" s="15"/>
      <c r="B26" s="16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5" x14ac:dyDescent="0.25">
      <c r="A27" s="15"/>
      <c r="B27" s="16"/>
      <c r="C27" s="11"/>
      <c r="D27" s="7" t="s">
        <v>22</v>
      </c>
      <c r="E27" s="42"/>
      <c r="F27" s="43"/>
      <c r="G27" s="43"/>
      <c r="H27" s="43"/>
      <c r="I27" s="43"/>
      <c r="J27" s="43"/>
      <c r="K27" s="44"/>
    </row>
    <row r="28" spans="1:11" ht="15" x14ac:dyDescent="0.25">
      <c r="A28" s="15"/>
      <c r="B28" s="16"/>
      <c r="C28" s="11"/>
      <c r="D28" s="7" t="s">
        <v>23</v>
      </c>
      <c r="E28" s="47" t="s">
        <v>53</v>
      </c>
      <c r="F28" s="43">
        <v>29</v>
      </c>
      <c r="G28" s="43">
        <v>2.2799999999999998</v>
      </c>
      <c r="H28" s="43">
        <v>0.28999999999999998</v>
      </c>
      <c r="I28" s="43">
        <v>13.95</v>
      </c>
      <c r="J28" s="43">
        <v>69.3</v>
      </c>
      <c r="K28" s="44" t="s">
        <v>41</v>
      </c>
    </row>
    <row r="29" spans="1:11" ht="15" x14ac:dyDescent="0.25">
      <c r="A29" s="15"/>
      <c r="B29" s="16"/>
      <c r="C29" s="11"/>
      <c r="D29" s="7" t="s">
        <v>24</v>
      </c>
      <c r="E29" s="47" t="s">
        <v>58</v>
      </c>
      <c r="F29" s="43">
        <v>200</v>
      </c>
      <c r="G29" s="43">
        <v>1.1000000000000001</v>
      </c>
      <c r="H29" s="43">
        <v>5.6</v>
      </c>
      <c r="I29" s="43">
        <v>4.5599999999999996</v>
      </c>
      <c r="J29" s="43">
        <v>98</v>
      </c>
      <c r="K29" s="44" t="s">
        <v>41</v>
      </c>
    </row>
    <row r="30" spans="1:11" ht="15" x14ac:dyDescent="0.25">
      <c r="A30" s="15"/>
      <c r="B30" s="16"/>
      <c r="C30" s="11"/>
      <c r="D30" s="6"/>
      <c r="E30" s="47" t="s">
        <v>59</v>
      </c>
      <c r="F30" s="43">
        <v>200</v>
      </c>
      <c r="G30" s="43">
        <v>10</v>
      </c>
      <c r="H30" s="43">
        <v>6.4</v>
      </c>
      <c r="I30" s="43">
        <v>17</v>
      </c>
      <c r="J30" s="43">
        <v>170</v>
      </c>
      <c r="K30" s="44" t="s">
        <v>41</v>
      </c>
    </row>
    <row r="31" spans="1:11" ht="15" x14ac:dyDescent="0.25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429</v>
      </c>
      <c r="G32" s="20">
        <f t="shared" ref="G32" si="3">SUM(G25:G31)</f>
        <v>41.180000000000007</v>
      </c>
      <c r="H32" s="20">
        <f t="shared" ref="H32" si="4">SUM(H25:H31)</f>
        <v>30.29</v>
      </c>
      <c r="I32" s="20">
        <f t="shared" ref="I32" si="5">SUM(I25:I31)</f>
        <v>67.91</v>
      </c>
      <c r="J32" s="20">
        <f t="shared" ref="J32" si="6">SUM(J25:J31)</f>
        <v>616.90000000000009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0" t="s">
        <v>60</v>
      </c>
      <c r="F33" s="43">
        <v>100</v>
      </c>
      <c r="G33" s="43">
        <v>1.36</v>
      </c>
      <c r="H33" s="43">
        <v>6.18</v>
      </c>
      <c r="I33" s="43">
        <v>8.44</v>
      </c>
      <c r="J33" s="43">
        <v>94.8</v>
      </c>
      <c r="K33" s="44" t="s">
        <v>61</v>
      </c>
    </row>
    <row r="34" spans="1:11" ht="15" x14ac:dyDescent="0.25">
      <c r="A34" s="15"/>
      <c r="B34" s="16"/>
      <c r="C34" s="11"/>
      <c r="D34" s="7" t="s">
        <v>27</v>
      </c>
      <c r="E34" s="47" t="s">
        <v>62</v>
      </c>
      <c r="F34" s="43">
        <v>250</v>
      </c>
      <c r="G34" s="43">
        <v>2.1</v>
      </c>
      <c r="H34" s="43">
        <v>5.1100000000000003</v>
      </c>
      <c r="I34" s="43">
        <v>16.72</v>
      </c>
      <c r="J34" s="43">
        <v>124.11</v>
      </c>
      <c r="K34" s="44" t="s">
        <v>63</v>
      </c>
    </row>
    <row r="35" spans="1:11" ht="15" x14ac:dyDescent="0.25">
      <c r="A35" s="15"/>
      <c r="B35" s="16"/>
      <c r="C35" s="11"/>
      <c r="D35" s="7" t="s">
        <v>28</v>
      </c>
      <c r="E35" s="47" t="s">
        <v>64</v>
      </c>
      <c r="F35" s="43">
        <v>75</v>
      </c>
      <c r="G35" s="43">
        <v>12.38</v>
      </c>
      <c r="H35" s="43">
        <v>2.3199999999999998</v>
      </c>
      <c r="I35" s="43">
        <v>2.95</v>
      </c>
      <c r="J35" s="43">
        <v>82.28</v>
      </c>
      <c r="K35" s="44" t="s">
        <v>65</v>
      </c>
    </row>
    <row r="36" spans="1:11" ht="15" x14ac:dyDescent="0.25">
      <c r="A36" s="15"/>
      <c r="B36" s="16"/>
      <c r="C36" s="11"/>
      <c r="D36" s="7" t="s">
        <v>29</v>
      </c>
      <c r="E36" s="50" t="s">
        <v>66</v>
      </c>
      <c r="F36" s="43">
        <v>150</v>
      </c>
      <c r="G36" s="43">
        <v>5.4</v>
      </c>
      <c r="H36" s="43">
        <v>6.63</v>
      </c>
      <c r="I36" s="43">
        <v>32</v>
      </c>
      <c r="J36" s="43">
        <v>207.7</v>
      </c>
      <c r="K36" s="44" t="s">
        <v>67</v>
      </c>
    </row>
    <row r="37" spans="1:11" ht="15" x14ac:dyDescent="0.25">
      <c r="A37" s="15"/>
      <c r="B37" s="16"/>
      <c r="C37" s="11"/>
      <c r="D37" s="7" t="s">
        <v>30</v>
      </c>
      <c r="E37" s="48" t="s">
        <v>68</v>
      </c>
      <c r="F37" s="43">
        <v>200</v>
      </c>
      <c r="G37" s="43">
        <v>0.68</v>
      </c>
      <c r="H37" s="43">
        <v>0</v>
      </c>
      <c r="I37" s="43">
        <v>24.26</v>
      </c>
      <c r="J37" s="43">
        <v>94.91</v>
      </c>
      <c r="K37" s="44" t="s">
        <v>69</v>
      </c>
    </row>
    <row r="38" spans="1:11" ht="15" x14ac:dyDescent="0.25">
      <c r="A38" s="15"/>
      <c r="B38" s="16"/>
      <c r="C38" s="11"/>
      <c r="D38" s="7" t="s">
        <v>31</v>
      </c>
      <c r="E38" s="47" t="s">
        <v>53</v>
      </c>
      <c r="F38" s="43">
        <v>54</v>
      </c>
      <c r="G38" s="43">
        <v>4.26</v>
      </c>
      <c r="H38" s="43">
        <v>0.54</v>
      </c>
      <c r="I38" s="43">
        <v>25.98</v>
      </c>
      <c r="J38" s="43">
        <v>129</v>
      </c>
      <c r="K38" s="44" t="s">
        <v>41</v>
      </c>
    </row>
    <row r="39" spans="1:11" ht="15" x14ac:dyDescent="0.25">
      <c r="A39" s="15"/>
      <c r="B39" s="16"/>
      <c r="C39" s="11"/>
      <c r="D39" s="7" t="s">
        <v>32</v>
      </c>
      <c r="E39" s="48" t="s">
        <v>54</v>
      </c>
      <c r="F39" s="43">
        <v>44</v>
      </c>
      <c r="G39" s="43">
        <v>3.31</v>
      </c>
      <c r="H39" s="43">
        <v>1.2</v>
      </c>
      <c r="I39" s="43">
        <v>22.6</v>
      </c>
      <c r="J39" s="43">
        <v>115.79</v>
      </c>
      <c r="K39" s="44" t="s">
        <v>41</v>
      </c>
    </row>
    <row r="40" spans="1:11" ht="15" x14ac:dyDescent="0.25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873</v>
      </c>
      <c r="G42" s="20">
        <f t="shared" ref="G42" si="7">SUM(G33:G41)</f>
        <v>29.49</v>
      </c>
      <c r="H42" s="20">
        <f t="shared" ref="H42" si="8">SUM(H33:H41)</f>
        <v>21.979999999999997</v>
      </c>
      <c r="I42" s="20">
        <f t="shared" ref="I42" si="9">SUM(I33:I41)</f>
        <v>132.95000000000002</v>
      </c>
      <c r="J42" s="20">
        <f t="shared" ref="J42" si="10">SUM(J33:J41)</f>
        <v>848.58999999999992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8" t="s">
        <v>4</v>
      </c>
      <c r="D43" s="69"/>
      <c r="E43" s="32"/>
      <c r="F43" s="33">
        <f>F32+F42</f>
        <v>1302</v>
      </c>
      <c r="G43" s="33">
        <f t="shared" ref="G43" si="11">G32+G42</f>
        <v>70.67</v>
      </c>
      <c r="H43" s="33">
        <f t="shared" ref="H43" si="12">H32+H42</f>
        <v>52.269999999999996</v>
      </c>
      <c r="I43" s="33">
        <f t="shared" ref="I43" si="13">I32+I42</f>
        <v>200.86</v>
      </c>
      <c r="J43" s="33">
        <f t="shared" ref="J43" si="14">J32+J42</f>
        <v>1465.49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50" t="s">
        <v>70</v>
      </c>
      <c r="F44" s="40">
        <v>150</v>
      </c>
      <c r="G44" s="40">
        <v>15.42</v>
      </c>
      <c r="H44" s="40">
        <v>14.54</v>
      </c>
      <c r="I44" s="40">
        <v>2.59</v>
      </c>
      <c r="J44" s="40">
        <v>201.7</v>
      </c>
      <c r="K44" s="41" t="s">
        <v>143</v>
      </c>
    </row>
    <row r="45" spans="1:11" ht="15" x14ac:dyDescent="0.25">
      <c r="A45" s="24"/>
      <c r="B45" s="16"/>
      <c r="C45" s="11"/>
      <c r="D45" s="6"/>
      <c r="E45" s="47" t="s">
        <v>71</v>
      </c>
      <c r="F45" s="43">
        <v>10</v>
      </c>
      <c r="G45" s="43">
        <v>0.12</v>
      </c>
      <c r="H45" s="43">
        <v>8.64</v>
      </c>
      <c r="I45" s="43">
        <v>0.12</v>
      </c>
      <c r="J45" s="43">
        <v>79.2</v>
      </c>
      <c r="K45" s="44" t="s">
        <v>41</v>
      </c>
    </row>
    <row r="46" spans="1:11" ht="15" x14ac:dyDescent="0.25">
      <c r="A46" s="24"/>
      <c r="B46" s="16"/>
      <c r="C46" s="11"/>
      <c r="D46" s="7" t="s">
        <v>22</v>
      </c>
      <c r="E46" s="47" t="s">
        <v>72</v>
      </c>
      <c r="F46" s="43">
        <v>200</v>
      </c>
      <c r="G46" s="43">
        <v>3.79</v>
      </c>
      <c r="H46" s="43">
        <v>3.2</v>
      </c>
      <c r="I46" s="43">
        <v>25.81</v>
      </c>
      <c r="J46" s="43">
        <v>143</v>
      </c>
      <c r="K46" s="44" t="s">
        <v>119</v>
      </c>
    </row>
    <row r="47" spans="1:11" ht="15" x14ac:dyDescent="0.25">
      <c r="A47" s="24"/>
      <c r="B47" s="16"/>
      <c r="C47" s="11"/>
      <c r="D47" s="7" t="s">
        <v>23</v>
      </c>
      <c r="E47" s="47" t="s">
        <v>53</v>
      </c>
      <c r="F47" s="43">
        <v>29</v>
      </c>
      <c r="G47" s="43">
        <v>2.2799999999999998</v>
      </c>
      <c r="H47" s="43">
        <v>0.28999999999999998</v>
      </c>
      <c r="I47" s="43">
        <v>13.95</v>
      </c>
      <c r="J47" s="43">
        <v>69.3</v>
      </c>
      <c r="K47" s="44" t="s">
        <v>41</v>
      </c>
    </row>
    <row r="48" spans="1:11" ht="15" x14ac:dyDescent="0.25">
      <c r="A48" s="24"/>
      <c r="B48" s="16"/>
      <c r="C48" s="11"/>
      <c r="D48" s="7" t="s">
        <v>24</v>
      </c>
      <c r="E48" s="42"/>
      <c r="F48" s="43"/>
      <c r="G48" s="43"/>
      <c r="H48" s="43"/>
      <c r="I48" s="43"/>
      <c r="J48" s="43"/>
      <c r="K48" s="44"/>
    </row>
    <row r="49" spans="1:11" ht="15" x14ac:dyDescent="0.25">
      <c r="A49" s="24"/>
      <c r="B49" s="16"/>
      <c r="C49" s="11"/>
      <c r="D49" s="6"/>
      <c r="E49" s="42" t="s">
        <v>73</v>
      </c>
      <c r="F49" s="43">
        <v>85</v>
      </c>
      <c r="G49" s="43">
        <v>6.56</v>
      </c>
      <c r="H49" s="43">
        <v>6.34</v>
      </c>
      <c r="I49" s="43">
        <v>46.04</v>
      </c>
      <c r="J49" s="43">
        <v>267.45999999999998</v>
      </c>
      <c r="K49" s="44" t="s">
        <v>41</v>
      </c>
    </row>
    <row r="50" spans="1:11" ht="15" x14ac:dyDescent="0.25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474</v>
      </c>
      <c r="G51" s="20">
        <f t="shared" ref="G51" si="15">SUM(G44:G50)</f>
        <v>28.169999999999998</v>
      </c>
      <c r="H51" s="20">
        <f t="shared" ref="H51" si="16">SUM(H44:H50)</f>
        <v>33.01</v>
      </c>
      <c r="I51" s="20">
        <f t="shared" ref="I51" si="17">SUM(I44:I50)</f>
        <v>88.509999999999991</v>
      </c>
      <c r="J51" s="20">
        <f t="shared" ref="J51" si="18">SUM(J44:J50)</f>
        <v>760.66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7" t="s">
        <v>74</v>
      </c>
      <c r="F52" s="43">
        <v>100</v>
      </c>
      <c r="G52" s="43">
        <v>0.8</v>
      </c>
      <c r="H52" s="43">
        <v>0.1</v>
      </c>
      <c r="I52" s="43">
        <v>2.6</v>
      </c>
      <c r="J52" s="43">
        <v>14</v>
      </c>
      <c r="K52" s="44" t="s">
        <v>45</v>
      </c>
    </row>
    <row r="53" spans="1:11" ht="15" x14ac:dyDescent="0.25">
      <c r="A53" s="24"/>
      <c r="B53" s="16"/>
      <c r="C53" s="11"/>
      <c r="D53" s="7" t="s">
        <v>27</v>
      </c>
      <c r="E53" s="50" t="s">
        <v>75</v>
      </c>
      <c r="F53" s="43">
        <v>200</v>
      </c>
      <c r="G53" s="43">
        <v>1.45</v>
      </c>
      <c r="H53" s="43">
        <v>3.93</v>
      </c>
      <c r="I53" s="43">
        <v>100.2</v>
      </c>
      <c r="J53" s="43">
        <v>82</v>
      </c>
      <c r="K53" s="44" t="s">
        <v>76</v>
      </c>
    </row>
    <row r="54" spans="1:11" ht="15" x14ac:dyDescent="0.25">
      <c r="A54" s="24"/>
      <c r="B54" s="16"/>
      <c r="C54" s="11"/>
      <c r="D54" s="7" t="s">
        <v>28</v>
      </c>
      <c r="E54" s="42" t="s">
        <v>77</v>
      </c>
      <c r="F54" s="43">
        <v>150</v>
      </c>
      <c r="G54" s="43">
        <v>12.96</v>
      </c>
      <c r="H54" s="43">
        <v>7.01</v>
      </c>
      <c r="I54" s="43">
        <v>5.93</v>
      </c>
      <c r="J54" s="43">
        <v>143.02000000000001</v>
      </c>
      <c r="K54" s="44" t="s">
        <v>78</v>
      </c>
    </row>
    <row r="55" spans="1:11" ht="15" x14ac:dyDescent="0.25">
      <c r="A55" s="24"/>
      <c r="B55" s="16"/>
      <c r="C55" s="11"/>
      <c r="D55" s="7" t="s">
        <v>29</v>
      </c>
      <c r="E55" s="42" t="s">
        <v>79</v>
      </c>
      <c r="F55" s="43">
        <v>180</v>
      </c>
      <c r="G55" s="43">
        <v>3.67</v>
      </c>
      <c r="H55" s="43">
        <v>5.76</v>
      </c>
      <c r="I55" s="43">
        <v>24.53</v>
      </c>
      <c r="J55" s="43">
        <v>164.7</v>
      </c>
      <c r="K55" s="44" t="s">
        <v>80</v>
      </c>
    </row>
    <row r="56" spans="1:11" ht="15" x14ac:dyDescent="0.25">
      <c r="A56" s="24"/>
      <c r="B56" s="16"/>
      <c r="C56" s="11"/>
      <c r="D56" s="7" t="s">
        <v>30</v>
      </c>
      <c r="E56" s="47" t="s">
        <v>52</v>
      </c>
      <c r="F56" s="43">
        <v>200</v>
      </c>
      <c r="G56" s="43">
        <v>1</v>
      </c>
      <c r="H56" s="43">
        <v>0</v>
      </c>
      <c r="I56" s="43">
        <v>19.2</v>
      </c>
      <c r="J56" s="43">
        <v>88</v>
      </c>
      <c r="K56" s="44" t="s">
        <v>41</v>
      </c>
    </row>
    <row r="57" spans="1:11" ht="15" x14ac:dyDescent="0.25">
      <c r="A57" s="24"/>
      <c r="B57" s="16"/>
      <c r="C57" s="11"/>
      <c r="D57" s="7" t="s">
        <v>31</v>
      </c>
      <c r="E57" s="47" t="s">
        <v>53</v>
      </c>
      <c r="F57" s="43">
        <v>54</v>
      </c>
      <c r="G57" s="43">
        <v>4.26</v>
      </c>
      <c r="H57" s="43">
        <v>0.54</v>
      </c>
      <c r="I57" s="43">
        <v>25.98</v>
      </c>
      <c r="J57" s="43">
        <v>129</v>
      </c>
      <c r="K57" s="44" t="s">
        <v>41</v>
      </c>
    </row>
    <row r="58" spans="1:11" ht="15" x14ac:dyDescent="0.25">
      <c r="A58" s="24"/>
      <c r="B58" s="16"/>
      <c r="C58" s="11"/>
      <c r="D58" s="7" t="s">
        <v>32</v>
      </c>
      <c r="E58" s="48" t="s">
        <v>54</v>
      </c>
      <c r="F58" s="43">
        <v>44</v>
      </c>
      <c r="G58" s="43">
        <v>3.31</v>
      </c>
      <c r="H58" s="43">
        <v>1.2</v>
      </c>
      <c r="I58" s="43">
        <v>22.6</v>
      </c>
      <c r="J58" s="43">
        <v>115.79</v>
      </c>
      <c r="K58" s="44" t="s">
        <v>41</v>
      </c>
    </row>
    <row r="59" spans="1:11" ht="15" x14ac:dyDescent="0.25">
      <c r="A59" s="24"/>
      <c r="B59" s="16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928</v>
      </c>
      <c r="G61" s="20">
        <f t="shared" ref="G61" si="19">SUM(G52:G60)</f>
        <v>27.45</v>
      </c>
      <c r="H61" s="20">
        <f t="shared" ref="H61" si="20">SUM(H52:H60)</f>
        <v>18.539999999999996</v>
      </c>
      <c r="I61" s="20">
        <f t="shared" ref="I61" si="21">SUM(I52:I60)</f>
        <v>201.03999999999996</v>
      </c>
      <c r="J61" s="20">
        <f t="shared" ref="J61" si="22">SUM(J52:J60)</f>
        <v>736.51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8" t="s">
        <v>4</v>
      </c>
      <c r="D62" s="69"/>
      <c r="E62" s="32"/>
      <c r="F62" s="33">
        <f>F51+F61</f>
        <v>1402</v>
      </c>
      <c r="G62" s="33">
        <f t="shared" ref="G62" si="23">G51+G61</f>
        <v>55.62</v>
      </c>
      <c r="H62" s="33">
        <f t="shared" ref="H62" si="24">H51+H61</f>
        <v>51.55</v>
      </c>
      <c r="I62" s="33">
        <f t="shared" ref="I62" si="25">I51+I61</f>
        <v>289.54999999999995</v>
      </c>
      <c r="J62" s="33">
        <f t="shared" ref="J62" si="26">J51+J61</f>
        <v>1497.17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50" t="s">
        <v>81</v>
      </c>
      <c r="F63" s="40">
        <v>200</v>
      </c>
      <c r="G63" s="40">
        <v>11.03</v>
      </c>
      <c r="H63" s="40">
        <v>4.9800000000000004</v>
      </c>
      <c r="I63" s="40">
        <v>44.5</v>
      </c>
      <c r="J63" s="40">
        <v>271.02999999999997</v>
      </c>
      <c r="K63" s="41" t="s">
        <v>82</v>
      </c>
    </row>
    <row r="64" spans="1:11" ht="15" x14ac:dyDescent="0.25">
      <c r="A64" s="24"/>
      <c r="B64" s="16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5" x14ac:dyDescent="0.25">
      <c r="A65" s="24"/>
      <c r="B65" s="16"/>
      <c r="C65" s="11"/>
      <c r="D65" s="7" t="s">
        <v>22</v>
      </c>
      <c r="E65" s="47" t="s">
        <v>40</v>
      </c>
      <c r="F65" s="43">
        <v>200</v>
      </c>
      <c r="G65" s="43">
        <v>0.14000000000000001</v>
      </c>
      <c r="H65" s="43">
        <v>0.04</v>
      </c>
      <c r="I65" s="43">
        <v>10.01</v>
      </c>
      <c r="J65" s="43">
        <v>37.9</v>
      </c>
      <c r="K65" s="44" t="s">
        <v>83</v>
      </c>
    </row>
    <row r="66" spans="1:11" ht="15" x14ac:dyDescent="0.25">
      <c r="A66" s="24"/>
      <c r="B66" s="16"/>
      <c r="C66" s="11"/>
      <c r="D66" s="7" t="s">
        <v>23</v>
      </c>
      <c r="E66" s="42"/>
      <c r="F66" s="43"/>
      <c r="G66" s="43"/>
      <c r="H66" s="43"/>
      <c r="I66" s="43"/>
      <c r="J66" s="43"/>
      <c r="K66" s="44"/>
    </row>
    <row r="67" spans="1:11" ht="15" x14ac:dyDescent="0.25">
      <c r="A67" s="24"/>
      <c r="B67" s="16"/>
      <c r="C67" s="11"/>
      <c r="D67" s="7" t="s">
        <v>24</v>
      </c>
      <c r="E67" s="47" t="s">
        <v>85</v>
      </c>
      <c r="F67" s="43">
        <v>200</v>
      </c>
      <c r="G67" s="43">
        <v>1.08</v>
      </c>
      <c r="H67" s="43">
        <v>0.24</v>
      </c>
      <c r="I67" s="43">
        <v>9.7200000000000006</v>
      </c>
      <c r="J67" s="43">
        <v>45.4</v>
      </c>
      <c r="K67" s="44" t="s">
        <v>41</v>
      </c>
    </row>
    <row r="68" spans="1:11" ht="15" x14ac:dyDescent="0.25">
      <c r="A68" s="24"/>
      <c r="B68" s="16"/>
      <c r="C68" s="11"/>
      <c r="D68" s="6"/>
      <c r="E68" s="47" t="s">
        <v>84</v>
      </c>
      <c r="F68" s="43">
        <v>50</v>
      </c>
      <c r="G68" s="43">
        <v>3.9</v>
      </c>
      <c r="H68" s="43">
        <v>3.06</v>
      </c>
      <c r="I68" s="43">
        <v>26.93</v>
      </c>
      <c r="J68" s="43">
        <v>151</v>
      </c>
      <c r="K68" s="44" t="s">
        <v>41</v>
      </c>
    </row>
    <row r="69" spans="1:11" ht="15" x14ac:dyDescent="0.25">
      <c r="A69" s="24"/>
      <c r="B69" s="16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650</v>
      </c>
      <c r="G70" s="20">
        <f t="shared" ref="G70" si="27">SUM(G63:G69)</f>
        <v>16.149999999999999</v>
      </c>
      <c r="H70" s="20">
        <f t="shared" ref="H70" si="28">SUM(H63:H69)</f>
        <v>8.32</v>
      </c>
      <c r="I70" s="20">
        <f t="shared" ref="I70" si="29">SUM(I63:I69)</f>
        <v>91.16</v>
      </c>
      <c r="J70" s="20">
        <f t="shared" ref="J70" si="30">SUM(J63:J69)</f>
        <v>505.32999999999993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5" x14ac:dyDescent="0.25">
      <c r="A72" s="24"/>
      <c r="B72" s="16"/>
      <c r="C72" s="11"/>
      <c r="D72" s="7" t="s">
        <v>27</v>
      </c>
      <c r="E72" s="51" t="s">
        <v>86</v>
      </c>
      <c r="F72" s="43">
        <v>300</v>
      </c>
      <c r="G72" s="43">
        <v>15.925000000000001</v>
      </c>
      <c r="H72" s="43">
        <v>0.75</v>
      </c>
      <c r="I72" s="43">
        <v>11.5</v>
      </c>
      <c r="J72" s="43">
        <v>131.80000000000001</v>
      </c>
      <c r="K72" s="44" t="s">
        <v>87</v>
      </c>
    </row>
    <row r="73" spans="1:11" ht="15" x14ac:dyDescent="0.25">
      <c r="A73" s="24"/>
      <c r="B73" s="16"/>
      <c r="C73" s="11"/>
      <c r="D73" s="7" t="s">
        <v>28</v>
      </c>
      <c r="E73" s="52" t="s">
        <v>88</v>
      </c>
      <c r="F73" s="43">
        <v>170</v>
      </c>
      <c r="G73" s="43">
        <v>16.2</v>
      </c>
      <c r="H73" s="43">
        <v>12.38</v>
      </c>
      <c r="I73" s="43">
        <v>11.3</v>
      </c>
      <c r="J73" s="43">
        <v>228</v>
      </c>
      <c r="K73" s="44" t="s">
        <v>89</v>
      </c>
    </row>
    <row r="74" spans="1:11" ht="15" x14ac:dyDescent="0.25">
      <c r="A74" s="24"/>
      <c r="B74" s="16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5" x14ac:dyDescent="0.25">
      <c r="A75" s="24"/>
      <c r="B75" s="16"/>
      <c r="C75" s="11"/>
      <c r="D75" s="7" t="s">
        <v>30</v>
      </c>
      <c r="E75" s="47" t="s">
        <v>90</v>
      </c>
      <c r="F75" s="43">
        <v>200</v>
      </c>
      <c r="G75" s="43">
        <v>0.56999999999999995</v>
      </c>
      <c r="H75" s="43">
        <v>0</v>
      </c>
      <c r="I75" s="43">
        <v>32.21</v>
      </c>
      <c r="J75" s="43">
        <v>126.05</v>
      </c>
      <c r="K75" s="44" t="s">
        <v>91</v>
      </c>
    </row>
    <row r="76" spans="1:11" ht="15" x14ac:dyDescent="0.25">
      <c r="A76" s="24"/>
      <c r="B76" s="16"/>
      <c r="C76" s="11"/>
      <c r="D76" s="7" t="s">
        <v>31</v>
      </c>
      <c r="E76" s="47" t="s">
        <v>53</v>
      </c>
      <c r="F76" s="43">
        <v>54</v>
      </c>
      <c r="G76" s="43">
        <v>4.26</v>
      </c>
      <c r="H76" s="43">
        <v>0.54</v>
      </c>
      <c r="I76" s="43">
        <v>25.98</v>
      </c>
      <c r="J76" s="43">
        <v>129</v>
      </c>
      <c r="K76" s="44" t="s">
        <v>41</v>
      </c>
    </row>
    <row r="77" spans="1:11" ht="15" x14ac:dyDescent="0.25">
      <c r="A77" s="24"/>
      <c r="B77" s="16"/>
      <c r="C77" s="11"/>
      <c r="D77" s="7" t="s">
        <v>32</v>
      </c>
      <c r="E77" s="48" t="s">
        <v>54</v>
      </c>
      <c r="F77" s="43">
        <v>44</v>
      </c>
      <c r="G77" s="43">
        <v>3.31</v>
      </c>
      <c r="H77" s="43">
        <v>1.2</v>
      </c>
      <c r="I77" s="43">
        <v>22.6</v>
      </c>
      <c r="J77" s="43">
        <v>115.05</v>
      </c>
      <c r="K77" s="44" t="s">
        <v>41</v>
      </c>
    </row>
    <row r="78" spans="1:11" ht="15" x14ac:dyDescent="0.25">
      <c r="A78" s="24"/>
      <c r="B78" s="16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768</v>
      </c>
      <c r="G80" s="20">
        <f t="shared" ref="G80" si="31">SUM(G71:G79)</f>
        <v>40.265000000000001</v>
      </c>
      <c r="H80" s="20">
        <f t="shared" ref="H80" si="32">SUM(H71:H79)</f>
        <v>14.870000000000001</v>
      </c>
      <c r="I80" s="20">
        <f t="shared" ref="I80" si="33">SUM(I71:I79)</f>
        <v>103.59</v>
      </c>
      <c r="J80" s="20">
        <f t="shared" ref="J80" si="34">SUM(J71:J79)</f>
        <v>729.9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8" t="s">
        <v>4</v>
      </c>
      <c r="D81" s="69"/>
      <c r="E81" s="32"/>
      <c r="F81" s="33">
        <f>F70+F80</f>
        <v>1418</v>
      </c>
      <c r="G81" s="33">
        <f t="shared" ref="G81" si="35">G70+G80</f>
        <v>56.414999999999999</v>
      </c>
      <c r="H81" s="33">
        <f t="shared" ref="H81" si="36">H70+H80</f>
        <v>23.19</v>
      </c>
      <c r="I81" s="33">
        <f t="shared" ref="I81" si="37">I70+I80</f>
        <v>194.75</v>
      </c>
      <c r="J81" s="33">
        <f t="shared" ref="J81" si="38">J70+J80</f>
        <v>1235.23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9" t="s">
        <v>92</v>
      </c>
      <c r="F82" s="40">
        <v>250</v>
      </c>
      <c r="G82" s="40">
        <v>7.3</v>
      </c>
      <c r="H82" s="40">
        <v>9.1</v>
      </c>
      <c r="I82" s="40">
        <v>32</v>
      </c>
      <c r="J82" s="40">
        <v>292</v>
      </c>
      <c r="K82" s="41" t="s">
        <v>93</v>
      </c>
    </row>
    <row r="83" spans="1:11" ht="15" x14ac:dyDescent="0.25">
      <c r="A83" s="24"/>
      <c r="B83" s="16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 x14ac:dyDescent="0.25">
      <c r="A84" s="24"/>
      <c r="B84" s="16"/>
      <c r="C84" s="11"/>
      <c r="D84" s="7" t="s">
        <v>22</v>
      </c>
      <c r="E84" s="53" t="s">
        <v>94</v>
      </c>
      <c r="F84" s="43">
        <v>200</v>
      </c>
      <c r="G84" s="43">
        <v>6.1</v>
      </c>
      <c r="H84" s="43">
        <v>5.44</v>
      </c>
      <c r="I84" s="43">
        <v>10.1</v>
      </c>
      <c r="J84" s="43">
        <v>113.34</v>
      </c>
      <c r="K84" s="44" t="s">
        <v>95</v>
      </c>
    </row>
    <row r="85" spans="1:11" ht="15" x14ac:dyDescent="0.25">
      <c r="A85" s="24"/>
      <c r="B85" s="16"/>
      <c r="C85" s="11"/>
      <c r="D85" s="7" t="s">
        <v>23</v>
      </c>
      <c r="E85" s="47" t="s">
        <v>96</v>
      </c>
      <c r="F85" s="43">
        <v>50</v>
      </c>
      <c r="G85" s="43">
        <v>2.13</v>
      </c>
      <c r="H85" s="43">
        <v>0.44</v>
      </c>
      <c r="I85" s="43">
        <v>14.5</v>
      </c>
      <c r="J85" s="43">
        <v>68.7</v>
      </c>
      <c r="K85" s="44" t="s">
        <v>41</v>
      </c>
    </row>
    <row r="86" spans="1:11" ht="15" x14ac:dyDescent="0.25">
      <c r="A86" s="24"/>
      <c r="B86" s="16"/>
      <c r="C86" s="11"/>
      <c r="D86" s="7" t="s">
        <v>24</v>
      </c>
      <c r="E86" s="42"/>
      <c r="F86" s="43"/>
      <c r="G86" s="43"/>
      <c r="H86" s="43"/>
      <c r="I86" s="43"/>
      <c r="J86" s="43"/>
      <c r="K86" s="44"/>
    </row>
    <row r="87" spans="1:11" ht="15" x14ac:dyDescent="0.25">
      <c r="A87" s="24"/>
      <c r="B87" s="16"/>
      <c r="C87" s="11"/>
      <c r="D87" s="6"/>
      <c r="E87" s="42"/>
      <c r="F87" s="43"/>
      <c r="G87" s="43"/>
      <c r="H87" s="43"/>
      <c r="I87" s="43"/>
      <c r="J87" s="43"/>
      <c r="K87" s="44"/>
    </row>
    <row r="88" spans="1:11" ht="15" x14ac:dyDescent="0.25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15.529999999999998</v>
      </c>
      <c r="H89" s="20">
        <f t="shared" ref="H89" si="40">SUM(H82:H88)</f>
        <v>14.979999999999999</v>
      </c>
      <c r="I89" s="20">
        <f t="shared" ref="I89" si="41">SUM(I82:I88)</f>
        <v>56.6</v>
      </c>
      <c r="J89" s="20">
        <f t="shared" ref="J89" si="42">SUM(J82:J88)</f>
        <v>474.04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5" x14ac:dyDescent="0.25">
      <c r="A91" s="24"/>
      <c r="B91" s="16"/>
      <c r="C91" s="11"/>
      <c r="D91" s="7" t="s">
        <v>27</v>
      </c>
      <c r="E91" s="54" t="s">
        <v>97</v>
      </c>
      <c r="F91" s="43">
        <v>250</v>
      </c>
      <c r="G91" s="43">
        <v>2.25</v>
      </c>
      <c r="H91" s="43">
        <v>4.12</v>
      </c>
      <c r="I91" s="43">
        <v>13.54</v>
      </c>
      <c r="J91" s="43">
        <v>97.65</v>
      </c>
      <c r="K91" s="44" t="s">
        <v>100</v>
      </c>
    </row>
    <row r="92" spans="1:11" ht="15" x14ac:dyDescent="0.25">
      <c r="A92" s="24"/>
      <c r="B92" s="16"/>
      <c r="C92" s="11"/>
      <c r="D92" s="7" t="s">
        <v>28</v>
      </c>
      <c r="E92" s="42" t="s">
        <v>98</v>
      </c>
      <c r="F92" s="43">
        <v>150</v>
      </c>
      <c r="G92" s="43">
        <v>18.53</v>
      </c>
      <c r="H92" s="43">
        <v>7.11</v>
      </c>
      <c r="I92" s="43">
        <v>30.35</v>
      </c>
      <c r="J92" s="43">
        <v>262.48</v>
      </c>
      <c r="K92" s="44" t="s">
        <v>61</v>
      </c>
    </row>
    <row r="93" spans="1:11" ht="15" x14ac:dyDescent="0.25">
      <c r="A93" s="24"/>
      <c r="B93" s="16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5" x14ac:dyDescent="0.25">
      <c r="A94" s="24"/>
      <c r="B94" s="16"/>
      <c r="C94" s="11"/>
      <c r="D94" s="7" t="s">
        <v>30</v>
      </c>
      <c r="E94" s="48" t="s">
        <v>52</v>
      </c>
      <c r="F94" s="43">
        <v>200</v>
      </c>
      <c r="G94" s="43">
        <v>1</v>
      </c>
      <c r="H94" s="43">
        <v>0</v>
      </c>
      <c r="I94" s="43">
        <v>19.2</v>
      </c>
      <c r="J94" s="43">
        <v>88</v>
      </c>
      <c r="K94" s="44" t="s">
        <v>41</v>
      </c>
    </row>
    <row r="95" spans="1:11" ht="15" x14ac:dyDescent="0.25">
      <c r="A95" s="24"/>
      <c r="B95" s="16"/>
      <c r="C95" s="11"/>
      <c r="D95" s="7" t="s">
        <v>31</v>
      </c>
      <c r="E95" s="47" t="s">
        <v>53</v>
      </c>
      <c r="F95" s="43">
        <v>54</v>
      </c>
      <c r="G95" s="43">
        <v>4.26</v>
      </c>
      <c r="H95" s="43">
        <v>0.54</v>
      </c>
      <c r="I95" s="43">
        <v>25.98</v>
      </c>
      <c r="J95" s="43">
        <v>129</v>
      </c>
      <c r="K95" s="44" t="s">
        <v>41</v>
      </c>
    </row>
    <row r="96" spans="1:11" ht="15" x14ac:dyDescent="0.25">
      <c r="A96" s="24"/>
      <c r="B96" s="16"/>
      <c r="C96" s="11"/>
      <c r="D96" s="7" t="s">
        <v>32</v>
      </c>
      <c r="E96" s="48" t="s">
        <v>54</v>
      </c>
      <c r="F96" s="43">
        <v>44</v>
      </c>
      <c r="G96" s="43">
        <v>3.31</v>
      </c>
      <c r="H96" s="43">
        <v>1.2</v>
      </c>
      <c r="I96" s="43">
        <v>22.6</v>
      </c>
      <c r="J96" s="43">
        <v>115.79</v>
      </c>
      <c r="K96" s="44" t="s">
        <v>41</v>
      </c>
    </row>
    <row r="97" spans="1:11" ht="15" x14ac:dyDescent="0.25">
      <c r="A97" s="24"/>
      <c r="B97" s="16"/>
      <c r="C97" s="11"/>
      <c r="D97" s="6"/>
      <c r="E97" s="42" t="s">
        <v>99</v>
      </c>
      <c r="F97" s="43">
        <v>20</v>
      </c>
      <c r="G97" s="43">
        <v>0.56000000000000005</v>
      </c>
      <c r="H97" s="43">
        <v>0.66</v>
      </c>
      <c r="I97" s="43">
        <v>15.46</v>
      </c>
      <c r="J97" s="43">
        <v>0.01</v>
      </c>
      <c r="K97" s="44" t="s">
        <v>41</v>
      </c>
    </row>
    <row r="98" spans="1:11" ht="15" x14ac:dyDescent="0.25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718</v>
      </c>
      <c r="G99" s="20">
        <f t="shared" ref="G99" si="43">SUM(G90:G98)</f>
        <v>29.909999999999997</v>
      </c>
      <c r="H99" s="20">
        <f t="shared" ref="H99" si="44">SUM(H90:H98)</f>
        <v>13.629999999999999</v>
      </c>
      <c r="I99" s="20">
        <f t="shared" ref="I99" si="45">SUM(I90:I98)</f>
        <v>127.13000000000002</v>
      </c>
      <c r="J99" s="20">
        <f t="shared" ref="J99" si="46">SUM(J90:J98)</f>
        <v>692.93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8" t="s">
        <v>4</v>
      </c>
      <c r="D100" s="69"/>
      <c r="E100" s="32"/>
      <c r="F100" s="33">
        <f>F89+F99</f>
        <v>1218</v>
      </c>
      <c r="G100" s="33">
        <f t="shared" ref="G100" si="47">G89+G99</f>
        <v>45.44</v>
      </c>
      <c r="H100" s="33">
        <f t="shared" ref="H100" si="48">H89+H99</f>
        <v>28.61</v>
      </c>
      <c r="I100" s="33">
        <f t="shared" ref="I100" si="49">I89+I99</f>
        <v>183.73000000000002</v>
      </c>
      <c r="J100" s="33">
        <f t="shared" ref="J100" si="50">J89+J99</f>
        <v>1166.97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50" t="s">
        <v>101</v>
      </c>
      <c r="F101" s="40">
        <v>200</v>
      </c>
      <c r="G101" s="40">
        <v>5.79</v>
      </c>
      <c r="H101" s="40">
        <v>9.0399999999999991</v>
      </c>
      <c r="I101" s="40">
        <v>30.98</v>
      </c>
      <c r="J101" s="40">
        <v>228.85</v>
      </c>
      <c r="K101" s="41" t="s">
        <v>103</v>
      </c>
    </row>
    <row r="102" spans="1:11" ht="15" x14ac:dyDescent="0.25">
      <c r="A102" s="24"/>
      <c r="B102" s="16"/>
      <c r="C102" s="11"/>
      <c r="D102" s="6"/>
      <c r="E102" s="42"/>
      <c r="F102" s="43"/>
      <c r="G102" s="43"/>
      <c r="H102" s="43"/>
      <c r="I102" s="43"/>
      <c r="J102" s="43"/>
      <c r="K102" s="44"/>
    </row>
    <row r="103" spans="1:11" ht="15" x14ac:dyDescent="0.25">
      <c r="A103" s="24"/>
      <c r="B103" s="16"/>
      <c r="C103" s="11"/>
      <c r="D103" s="7" t="s">
        <v>22</v>
      </c>
      <c r="E103" s="54" t="s">
        <v>102</v>
      </c>
      <c r="F103" s="43">
        <v>200</v>
      </c>
      <c r="G103" s="43">
        <v>4.91</v>
      </c>
      <c r="H103" s="43">
        <v>4.0199999999999996</v>
      </c>
      <c r="I103" s="43">
        <v>22.82</v>
      </c>
      <c r="J103" s="43">
        <v>143.59</v>
      </c>
      <c r="K103" s="44" t="s">
        <v>104</v>
      </c>
    </row>
    <row r="104" spans="1:11" ht="15" x14ac:dyDescent="0.25">
      <c r="A104" s="24"/>
      <c r="B104" s="16"/>
      <c r="C104" s="11"/>
      <c r="D104" s="7" t="s">
        <v>23</v>
      </c>
      <c r="E104" s="50" t="s">
        <v>105</v>
      </c>
      <c r="F104" s="43">
        <v>100</v>
      </c>
      <c r="G104" s="43">
        <v>14.89</v>
      </c>
      <c r="H104" s="43">
        <v>21.11</v>
      </c>
      <c r="I104" s="43">
        <v>22</v>
      </c>
      <c r="J104" s="43">
        <v>340</v>
      </c>
      <c r="K104" s="44" t="s">
        <v>106</v>
      </c>
    </row>
    <row r="105" spans="1:11" ht="15" x14ac:dyDescent="0.25">
      <c r="A105" s="24"/>
      <c r="B105" s="16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</row>
    <row r="106" spans="1:11" ht="15" x14ac:dyDescent="0.25">
      <c r="A106" s="24"/>
      <c r="B106" s="16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5" x14ac:dyDescent="0.25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25.59</v>
      </c>
      <c r="H108" s="20">
        <f t="shared" si="51"/>
        <v>34.17</v>
      </c>
      <c r="I108" s="20">
        <f t="shared" si="51"/>
        <v>75.8</v>
      </c>
      <c r="J108" s="20">
        <f t="shared" si="51"/>
        <v>712.44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0" t="s">
        <v>107</v>
      </c>
      <c r="F109" s="43">
        <v>75</v>
      </c>
      <c r="G109" s="43">
        <v>1.56</v>
      </c>
      <c r="H109" s="43">
        <v>5.67</v>
      </c>
      <c r="I109" s="43">
        <v>8.31</v>
      </c>
      <c r="J109" s="43">
        <v>89.85</v>
      </c>
      <c r="K109" s="44" t="s">
        <v>108</v>
      </c>
    </row>
    <row r="110" spans="1:11" ht="15" x14ac:dyDescent="0.25">
      <c r="A110" s="24"/>
      <c r="B110" s="16"/>
      <c r="C110" s="11"/>
      <c r="D110" s="7" t="s">
        <v>27</v>
      </c>
      <c r="E110" s="47" t="s">
        <v>46</v>
      </c>
      <c r="F110" s="43">
        <v>250</v>
      </c>
      <c r="G110" s="43">
        <v>1.87</v>
      </c>
      <c r="H110" s="43">
        <v>4.0199999999999996</v>
      </c>
      <c r="I110" s="43">
        <v>8.73</v>
      </c>
      <c r="J110" s="43">
        <v>78</v>
      </c>
      <c r="K110" s="44" t="s">
        <v>47</v>
      </c>
    </row>
    <row r="111" spans="1:11" ht="15" x14ac:dyDescent="0.25">
      <c r="A111" s="24"/>
      <c r="B111" s="16"/>
      <c r="C111" s="11"/>
      <c r="D111" s="7" t="s">
        <v>28</v>
      </c>
      <c r="E111" s="55" t="s">
        <v>109</v>
      </c>
      <c r="F111" s="43">
        <v>90</v>
      </c>
      <c r="G111" s="43">
        <v>10.29</v>
      </c>
      <c r="H111" s="43">
        <v>3.81</v>
      </c>
      <c r="I111" s="43">
        <v>5.46</v>
      </c>
      <c r="J111" s="43">
        <v>92.4</v>
      </c>
      <c r="K111" s="44" t="s">
        <v>110</v>
      </c>
    </row>
    <row r="112" spans="1:11" ht="15" x14ac:dyDescent="0.25">
      <c r="A112" s="24"/>
      <c r="B112" s="16"/>
      <c r="C112" s="11"/>
      <c r="D112" s="7" t="s">
        <v>29</v>
      </c>
      <c r="E112" s="52" t="s">
        <v>111</v>
      </c>
      <c r="F112" s="43">
        <v>200</v>
      </c>
      <c r="G112" s="43">
        <v>11.62</v>
      </c>
      <c r="H112" s="43">
        <v>11</v>
      </c>
      <c r="I112" s="43">
        <v>54.85</v>
      </c>
      <c r="J112" s="43">
        <v>368.77</v>
      </c>
      <c r="K112" s="44" t="s">
        <v>112</v>
      </c>
    </row>
    <row r="113" spans="1:11" ht="15" x14ac:dyDescent="0.25">
      <c r="A113" s="24"/>
      <c r="B113" s="16"/>
      <c r="C113" s="11"/>
      <c r="D113" s="7"/>
      <c r="E113" s="56" t="s">
        <v>113</v>
      </c>
      <c r="F113" s="43">
        <v>30</v>
      </c>
      <c r="G113" s="43">
        <v>0.59</v>
      </c>
      <c r="H113" s="43">
        <v>1.8</v>
      </c>
      <c r="I113" s="43">
        <v>2.13</v>
      </c>
      <c r="J113" s="43">
        <v>27.13</v>
      </c>
      <c r="K113" s="44" t="s">
        <v>114</v>
      </c>
    </row>
    <row r="114" spans="1:11" ht="15" x14ac:dyDescent="0.25">
      <c r="A114" s="24"/>
      <c r="B114" s="16"/>
      <c r="C114" s="11"/>
      <c r="D114" s="7" t="s">
        <v>30</v>
      </c>
      <c r="E114" s="57" t="s">
        <v>115</v>
      </c>
      <c r="F114" s="43">
        <v>200</v>
      </c>
      <c r="G114" s="43">
        <v>0.52</v>
      </c>
      <c r="H114" s="43">
        <v>0</v>
      </c>
      <c r="I114" s="43">
        <v>38.4</v>
      </c>
      <c r="J114" s="43">
        <v>150.63</v>
      </c>
      <c r="K114" s="44" t="s">
        <v>116</v>
      </c>
    </row>
    <row r="115" spans="1:11" ht="15" x14ac:dyDescent="0.25">
      <c r="A115" s="24"/>
      <c r="B115" s="16"/>
      <c r="C115" s="11"/>
      <c r="D115" s="7" t="s">
        <v>31</v>
      </c>
      <c r="E115" s="58" t="s">
        <v>53</v>
      </c>
      <c r="F115" s="43">
        <v>54</v>
      </c>
      <c r="G115" s="43">
        <v>3.31</v>
      </c>
      <c r="H115" s="43">
        <v>1.2</v>
      </c>
      <c r="I115" s="43">
        <v>22.6</v>
      </c>
      <c r="J115" s="43">
        <v>115.79</v>
      </c>
      <c r="K115" s="44" t="s">
        <v>41</v>
      </c>
    </row>
    <row r="116" spans="1:11" ht="15" x14ac:dyDescent="0.25">
      <c r="A116" s="24"/>
      <c r="B116" s="16"/>
      <c r="C116" s="11"/>
      <c r="D116" s="7" t="s">
        <v>32</v>
      </c>
      <c r="E116" s="57" t="s">
        <v>54</v>
      </c>
      <c r="F116" s="43">
        <v>44</v>
      </c>
      <c r="G116" s="43">
        <v>4.26</v>
      </c>
      <c r="H116" s="43">
        <v>0.54</v>
      </c>
      <c r="I116" s="43">
        <v>25.98</v>
      </c>
      <c r="J116" s="43">
        <v>129</v>
      </c>
      <c r="K116" s="44" t="s">
        <v>41</v>
      </c>
    </row>
    <row r="117" spans="1:11" ht="15" x14ac:dyDescent="0.25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4"/>
      <c r="B118" s="16"/>
      <c r="C118" s="11"/>
      <c r="D118" s="6"/>
      <c r="E118" s="42"/>
      <c r="F118" s="43"/>
      <c r="G118" s="43"/>
      <c r="H118" s="43"/>
      <c r="I118" s="43"/>
      <c r="J118" s="43"/>
      <c r="K118" s="44"/>
    </row>
    <row r="119" spans="1:11" ht="15" x14ac:dyDescent="0.25">
      <c r="A119" s="25"/>
      <c r="B119" s="18"/>
      <c r="C119" s="8"/>
      <c r="D119" s="19" t="s">
        <v>33</v>
      </c>
      <c r="E119" s="12"/>
      <c r="F119" s="20">
        <f>SUM(F109:F118)</f>
        <v>943</v>
      </c>
      <c r="G119" s="20">
        <f t="shared" ref="G119:J119" si="52">SUM(G109:G118)</f>
        <v>34.019999999999996</v>
      </c>
      <c r="H119" s="20">
        <f t="shared" si="52"/>
        <v>28.04</v>
      </c>
      <c r="I119" s="20">
        <f t="shared" si="52"/>
        <v>166.45999999999998</v>
      </c>
      <c r="J119" s="20">
        <f t="shared" si="52"/>
        <v>1051.57</v>
      </c>
      <c r="K119" s="26"/>
    </row>
    <row r="120" spans="1:11" ht="15.75" thickBot="1" x14ac:dyDescent="0.25">
      <c r="A120" s="30">
        <f>A101</f>
        <v>2</v>
      </c>
      <c r="B120" s="31">
        <f>B101</f>
        <v>1</v>
      </c>
      <c r="C120" s="68" t="s">
        <v>4</v>
      </c>
      <c r="D120" s="69"/>
      <c r="E120" s="32"/>
      <c r="F120" s="33">
        <f>F108+F119</f>
        <v>1443</v>
      </c>
      <c r="G120" s="33">
        <f t="shared" ref="G120" si="53">G108+G119</f>
        <v>59.61</v>
      </c>
      <c r="H120" s="33">
        <f t="shared" ref="H120" si="54">H108+H119</f>
        <v>62.21</v>
      </c>
      <c r="I120" s="33">
        <f t="shared" ref="I120" si="55">I108+I119</f>
        <v>242.26</v>
      </c>
      <c r="J120" s="33">
        <f t="shared" ref="J120" si="56">J108+J119</f>
        <v>1764.01</v>
      </c>
      <c r="K120" s="33"/>
    </row>
    <row r="121" spans="1:11" ht="15" x14ac:dyDescent="0.25">
      <c r="A121" s="15">
        <v>2</v>
      </c>
      <c r="B121" s="16">
        <v>2</v>
      </c>
      <c r="C121" s="23" t="s">
        <v>20</v>
      </c>
      <c r="D121" s="5" t="s">
        <v>21</v>
      </c>
      <c r="E121" s="58" t="s">
        <v>117</v>
      </c>
      <c r="F121" s="40">
        <v>170</v>
      </c>
      <c r="G121" s="40">
        <v>16.93</v>
      </c>
      <c r="H121" s="40">
        <v>17.57</v>
      </c>
      <c r="I121" s="40">
        <v>3.32</v>
      </c>
      <c r="J121" s="40">
        <v>237.32</v>
      </c>
      <c r="K121" s="41" t="s">
        <v>118</v>
      </c>
    </row>
    <row r="122" spans="1:11" ht="15" x14ac:dyDescent="0.25">
      <c r="A122" s="15"/>
      <c r="B122" s="16"/>
      <c r="C122" s="11"/>
      <c r="D122" s="6"/>
      <c r="E122" s="42"/>
      <c r="F122" s="43"/>
      <c r="G122" s="43"/>
      <c r="H122" s="43"/>
      <c r="I122" s="43"/>
      <c r="J122" s="43"/>
      <c r="K122" s="44"/>
    </row>
    <row r="123" spans="1:11" ht="15" x14ac:dyDescent="0.25">
      <c r="A123" s="15"/>
      <c r="B123" s="16"/>
      <c r="C123" s="11"/>
      <c r="D123" s="7" t="s">
        <v>22</v>
      </c>
      <c r="E123" s="58" t="s">
        <v>72</v>
      </c>
      <c r="F123" s="43">
        <v>200</v>
      </c>
      <c r="G123" s="43">
        <v>3.79</v>
      </c>
      <c r="H123" s="43">
        <v>3.2</v>
      </c>
      <c r="I123" s="43">
        <v>25.81</v>
      </c>
      <c r="J123" s="43">
        <v>143</v>
      </c>
      <c r="K123" s="44" t="s">
        <v>119</v>
      </c>
    </row>
    <row r="124" spans="1:11" ht="15" x14ac:dyDescent="0.25">
      <c r="A124" s="15"/>
      <c r="B124" s="16"/>
      <c r="C124" s="11"/>
      <c r="D124" s="7" t="s">
        <v>23</v>
      </c>
      <c r="E124" s="58" t="s">
        <v>120</v>
      </c>
      <c r="F124" s="43">
        <v>100</v>
      </c>
      <c r="G124" s="43">
        <v>14.89</v>
      </c>
      <c r="H124" s="43">
        <v>21.11</v>
      </c>
      <c r="I124" s="43">
        <v>22</v>
      </c>
      <c r="J124" s="43">
        <v>340</v>
      </c>
      <c r="K124" s="44" t="s">
        <v>144</v>
      </c>
    </row>
    <row r="125" spans="1:11" ht="15" x14ac:dyDescent="0.25">
      <c r="A125" s="15"/>
      <c r="B125" s="16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</row>
    <row r="126" spans="1:11" ht="15" x14ac:dyDescent="0.25">
      <c r="A126" s="15"/>
      <c r="B126" s="16"/>
      <c r="C126" s="11"/>
      <c r="D126" s="6"/>
      <c r="E126" s="42" t="s">
        <v>99</v>
      </c>
      <c r="F126" s="43">
        <v>30</v>
      </c>
      <c r="G126" s="43">
        <v>0.56000000000000005</v>
      </c>
      <c r="H126" s="43">
        <v>0.66</v>
      </c>
      <c r="I126" s="43">
        <v>15.46</v>
      </c>
      <c r="J126" s="43">
        <v>0.01</v>
      </c>
      <c r="K126" s="44" t="s">
        <v>41</v>
      </c>
    </row>
    <row r="127" spans="1:11" ht="15" x14ac:dyDescent="0.25">
      <c r="A127" s="15"/>
      <c r="B127" s="16"/>
      <c r="C127" s="11"/>
      <c r="D127" s="6"/>
      <c r="E127" s="42"/>
      <c r="F127" s="43"/>
      <c r="G127" s="43"/>
      <c r="H127" s="43"/>
      <c r="I127" s="43"/>
      <c r="J127" s="43"/>
      <c r="K127" s="44"/>
    </row>
    <row r="128" spans="1:11" ht="15" x14ac:dyDescent="0.25">
      <c r="A128" s="17"/>
      <c r="B128" s="18"/>
      <c r="C128" s="8"/>
      <c r="D128" s="19" t="s">
        <v>33</v>
      </c>
      <c r="E128" s="9"/>
      <c r="F128" s="20">
        <f>SUM(F121:F127)</f>
        <v>500</v>
      </c>
      <c r="G128" s="20">
        <f t="shared" ref="G128:J128" si="57">SUM(G121:G127)</f>
        <v>36.17</v>
      </c>
      <c r="H128" s="20">
        <f t="shared" si="57"/>
        <v>42.539999999999992</v>
      </c>
      <c r="I128" s="20">
        <f t="shared" si="57"/>
        <v>66.59</v>
      </c>
      <c r="J128" s="20">
        <f t="shared" si="57"/>
        <v>720.32999999999993</v>
      </c>
      <c r="K128" s="26"/>
    </row>
    <row r="129" spans="1:11" ht="15" x14ac:dyDescent="0.25">
      <c r="A129" s="14">
        <f>A121</f>
        <v>2</v>
      </c>
      <c r="B129" s="14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</row>
    <row r="130" spans="1:11" ht="15" x14ac:dyDescent="0.25">
      <c r="A130" s="15"/>
      <c r="B130" s="16"/>
      <c r="C130" s="11"/>
      <c r="D130" s="7" t="s">
        <v>27</v>
      </c>
      <c r="E130" s="59" t="s">
        <v>86</v>
      </c>
      <c r="F130" s="43">
        <v>300</v>
      </c>
      <c r="G130" s="43">
        <v>15.925000000000001</v>
      </c>
      <c r="H130" s="43">
        <v>0.75</v>
      </c>
      <c r="I130" s="43">
        <v>11.5</v>
      </c>
      <c r="J130" s="43">
        <v>131.80000000000001</v>
      </c>
      <c r="K130" s="44" t="s">
        <v>87</v>
      </c>
    </row>
    <row r="131" spans="1:11" ht="15" x14ac:dyDescent="0.25">
      <c r="A131" s="15"/>
      <c r="B131" s="16"/>
      <c r="C131" s="11"/>
      <c r="D131" s="7" t="s">
        <v>28</v>
      </c>
      <c r="E131" s="60" t="s">
        <v>121</v>
      </c>
      <c r="F131" s="43">
        <v>80</v>
      </c>
      <c r="G131" s="43">
        <v>11.39</v>
      </c>
      <c r="H131" s="43">
        <v>17.96</v>
      </c>
      <c r="I131" s="43">
        <v>7.71</v>
      </c>
      <c r="J131" s="43">
        <v>237.46</v>
      </c>
      <c r="K131" s="44" t="s">
        <v>122</v>
      </c>
    </row>
    <row r="132" spans="1:11" ht="15" x14ac:dyDescent="0.25">
      <c r="A132" s="15"/>
      <c r="B132" s="16"/>
      <c r="C132" s="11"/>
      <c r="D132" s="7" t="s">
        <v>29</v>
      </c>
      <c r="E132" s="60" t="s">
        <v>66</v>
      </c>
      <c r="F132" s="43">
        <v>150</v>
      </c>
      <c r="G132" s="43">
        <v>5.4</v>
      </c>
      <c r="H132" s="43">
        <v>6.63</v>
      </c>
      <c r="I132" s="43">
        <v>32</v>
      </c>
      <c r="J132" s="43">
        <v>207.7</v>
      </c>
      <c r="K132" s="44" t="s">
        <v>123</v>
      </c>
    </row>
    <row r="133" spans="1:11" ht="15" x14ac:dyDescent="0.25">
      <c r="A133" s="15"/>
      <c r="B133" s="16"/>
      <c r="C133" s="11"/>
      <c r="D133" s="7" t="s">
        <v>30</v>
      </c>
      <c r="E133" s="60" t="s">
        <v>52</v>
      </c>
      <c r="F133" s="43">
        <v>200</v>
      </c>
      <c r="G133" s="43">
        <v>1</v>
      </c>
      <c r="H133" s="43">
        <v>0</v>
      </c>
      <c r="I133" s="43">
        <v>19.2</v>
      </c>
      <c r="J133" s="43">
        <v>88</v>
      </c>
      <c r="K133" s="44" t="s">
        <v>41</v>
      </c>
    </row>
    <row r="134" spans="1:11" ht="15" x14ac:dyDescent="0.25">
      <c r="A134" s="15"/>
      <c r="B134" s="16"/>
      <c r="C134" s="11"/>
      <c r="D134" s="7" t="s">
        <v>31</v>
      </c>
      <c r="E134" s="58" t="s">
        <v>53</v>
      </c>
      <c r="F134" s="43">
        <v>54</v>
      </c>
      <c r="G134" s="43">
        <v>4.26</v>
      </c>
      <c r="H134" s="43">
        <v>0.54</v>
      </c>
      <c r="I134" s="43">
        <v>25.98</v>
      </c>
      <c r="J134" s="43">
        <v>129</v>
      </c>
      <c r="K134" s="44" t="s">
        <v>41</v>
      </c>
    </row>
    <row r="135" spans="1:11" ht="15" x14ac:dyDescent="0.25">
      <c r="A135" s="15"/>
      <c r="B135" s="16"/>
      <c r="C135" s="11"/>
      <c r="D135" s="7" t="s">
        <v>32</v>
      </c>
      <c r="E135" s="57" t="s">
        <v>54</v>
      </c>
      <c r="F135" s="43">
        <v>44</v>
      </c>
      <c r="G135" s="43">
        <v>3.31</v>
      </c>
      <c r="H135" s="43">
        <v>1.2</v>
      </c>
      <c r="I135" s="43">
        <v>22.6</v>
      </c>
      <c r="J135" s="43">
        <v>115.79</v>
      </c>
      <c r="K135" s="44" t="s">
        <v>41</v>
      </c>
    </row>
    <row r="136" spans="1:11" ht="15" x14ac:dyDescent="0.25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5"/>
      <c r="B137" s="16"/>
      <c r="C137" s="11"/>
      <c r="D137" s="6"/>
      <c r="E137" s="42"/>
      <c r="F137" s="43"/>
      <c r="G137" s="43"/>
      <c r="H137" s="43"/>
      <c r="I137" s="43"/>
      <c r="J137" s="43"/>
      <c r="K137" s="44"/>
    </row>
    <row r="138" spans="1:11" ht="15" x14ac:dyDescent="0.25">
      <c r="A138" s="17"/>
      <c r="B138" s="18"/>
      <c r="C138" s="8"/>
      <c r="D138" s="19" t="s">
        <v>33</v>
      </c>
      <c r="E138" s="12"/>
      <c r="F138" s="20">
        <f>SUM(F129:F137)</f>
        <v>828</v>
      </c>
      <c r="G138" s="20">
        <f t="shared" ref="G138:J138" si="58">SUM(G129:G137)</f>
        <v>41.285000000000004</v>
      </c>
      <c r="H138" s="20">
        <f t="shared" si="58"/>
        <v>27.08</v>
      </c>
      <c r="I138" s="20">
        <f t="shared" si="58"/>
        <v>118.99000000000001</v>
      </c>
      <c r="J138" s="20">
        <f t="shared" si="58"/>
        <v>909.75</v>
      </c>
      <c r="K138" s="26"/>
    </row>
    <row r="139" spans="1:11" ht="15.75" thickBot="1" x14ac:dyDescent="0.25">
      <c r="A139" s="34">
        <f>A121</f>
        <v>2</v>
      </c>
      <c r="B139" s="34">
        <f>B121</f>
        <v>2</v>
      </c>
      <c r="C139" s="68" t="s">
        <v>4</v>
      </c>
      <c r="D139" s="69"/>
      <c r="E139" s="32"/>
      <c r="F139" s="33">
        <f>F128+F138</f>
        <v>1328</v>
      </c>
      <c r="G139" s="33">
        <f t="shared" ref="G139" si="59">G128+G138</f>
        <v>77.455000000000013</v>
      </c>
      <c r="H139" s="33">
        <f t="shared" ref="H139" si="60">H128+H138</f>
        <v>69.61999999999999</v>
      </c>
      <c r="I139" s="33">
        <f t="shared" ref="I139" si="61">I128+I138</f>
        <v>185.58</v>
      </c>
      <c r="J139" s="33">
        <f t="shared" ref="J139" si="62">J128+J138</f>
        <v>1630.08</v>
      </c>
      <c r="K139" s="33"/>
    </row>
    <row r="140" spans="1:11" ht="15" x14ac:dyDescent="0.25">
      <c r="A140" s="21">
        <v>2</v>
      </c>
      <c r="B140" s="22">
        <v>3</v>
      </c>
      <c r="C140" s="23" t="s">
        <v>20</v>
      </c>
      <c r="D140" s="5" t="s">
        <v>21</v>
      </c>
      <c r="E140" s="58" t="s">
        <v>38</v>
      </c>
      <c r="F140" s="40">
        <v>250</v>
      </c>
      <c r="G140" s="40">
        <v>5.76</v>
      </c>
      <c r="H140" s="40">
        <v>8.16</v>
      </c>
      <c r="I140" s="40">
        <v>28.25</v>
      </c>
      <c r="J140" s="40">
        <v>210.08</v>
      </c>
      <c r="K140" s="41" t="s">
        <v>124</v>
      </c>
    </row>
    <row r="141" spans="1:11" ht="15" x14ac:dyDescent="0.25">
      <c r="A141" s="24"/>
      <c r="B141" s="16"/>
      <c r="C141" s="11"/>
      <c r="D141" s="6"/>
      <c r="E141" s="42"/>
      <c r="F141" s="43"/>
      <c r="G141" s="43"/>
      <c r="H141" s="43"/>
      <c r="I141" s="43"/>
      <c r="J141" s="43"/>
      <c r="K141" s="44"/>
    </row>
    <row r="142" spans="1:11" ht="15" x14ac:dyDescent="0.25">
      <c r="A142" s="24"/>
      <c r="B142" s="16"/>
      <c r="C142" s="11"/>
      <c r="D142" s="7" t="s">
        <v>22</v>
      </c>
      <c r="E142" s="58" t="s">
        <v>40</v>
      </c>
      <c r="F142" s="43">
        <v>200</v>
      </c>
      <c r="G142" s="43">
        <v>0.14000000000000001</v>
      </c>
      <c r="H142" s="43">
        <v>0.04</v>
      </c>
      <c r="I142" s="43">
        <v>10.01</v>
      </c>
      <c r="J142" s="43">
        <v>37.9</v>
      </c>
      <c r="K142" s="44" t="s">
        <v>83</v>
      </c>
    </row>
    <row r="143" spans="1:11" ht="15.75" customHeight="1" x14ac:dyDescent="0.25">
      <c r="A143" s="24"/>
      <c r="B143" s="16"/>
      <c r="C143" s="11"/>
      <c r="D143" s="7" t="s">
        <v>23</v>
      </c>
      <c r="E143" s="58" t="s">
        <v>125</v>
      </c>
      <c r="F143" s="43">
        <v>50</v>
      </c>
      <c r="G143" s="43">
        <v>2.5299999999999998</v>
      </c>
      <c r="H143" s="43">
        <v>1.01</v>
      </c>
      <c r="I143" s="43">
        <v>17.010000000000002</v>
      </c>
      <c r="J143" s="43">
        <v>202</v>
      </c>
      <c r="K143" s="44" t="s">
        <v>41</v>
      </c>
    </row>
    <row r="144" spans="1:11" ht="15" x14ac:dyDescent="0.25">
      <c r="A144" s="24"/>
      <c r="B144" s="16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</row>
    <row r="145" spans="1:12" ht="15" x14ac:dyDescent="0.25">
      <c r="A145" s="24"/>
      <c r="B145" s="16"/>
      <c r="C145" s="11"/>
      <c r="D145" s="6"/>
      <c r="E145" s="58" t="s">
        <v>126</v>
      </c>
      <c r="F145" s="43">
        <v>20</v>
      </c>
      <c r="G145" s="43">
        <v>0.08</v>
      </c>
      <c r="H145" s="43">
        <v>0</v>
      </c>
      <c r="I145" s="43">
        <v>13</v>
      </c>
      <c r="J145" s="43">
        <v>52.3</v>
      </c>
      <c r="K145" s="44" t="s">
        <v>41</v>
      </c>
    </row>
    <row r="146" spans="1:12" ht="15" x14ac:dyDescent="0.25">
      <c r="A146" s="24"/>
      <c r="B146" s="16"/>
      <c r="C146" s="11"/>
      <c r="D146" s="6"/>
      <c r="E146" s="42"/>
      <c r="F146" s="43"/>
      <c r="G146" s="43"/>
      <c r="H146" s="43"/>
      <c r="I146" s="43"/>
      <c r="J146" s="43"/>
      <c r="K146" s="44"/>
    </row>
    <row r="147" spans="1:12" ht="15" x14ac:dyDescent="0.25">
      <c r="A147" s="25"/>
      <c r="B147" s="18"/>
      <c r="C147" s="8"/>
      <c r="D147" s="19" t="s">
        <v>33</v>
      </c>
      <c r="E147" s="9"/>
      <c r="F147" s="20">
        <f>SUM(F140:F146)</f>
        <v>520</v>
      </c>
      <c r="G147" s="20">
        <f t="shared" ref="G147:J147" si="63">SUM(G140:G146)</f>
        <v>8.51</v>
      </c>
      <c r="H147" s="20">
        <f t="shared" si="63"/>
        <v>9.2099999999999991</v>
      </c>
      <c r="I147" s="20">
        <f t="shared" si="63"/>
        <v>68.27</v>
      </c>
      <c r="J147" s="20">
        <f t="shared" si="63"/>
        <v>502.28000000000003</v>
      </c>
      <c r="K147" s="26"/>
    </row>
    <row r="148" spans="1:12" ht="15" x14ac:dyDescent="0.25">
      <c r="A148" s="27">
        <f>A140</f>
        <v>2</v>
      </c>
      <c r="B148" s="14">
        <f>B140</f>
        <v>3</v>
      </c>
      <c r="C148" s="10" t="s">
        <v>25</v>
      </c>
      <c r="D148" s="7" t="s">
        <v>26</v>
      </c>
      <c r="E148" s="58" t="s">
        <v>74</v>
      </c>
      <c r="F148" s="43">
        <v>100</v>
      </c>
      <c r="G148" s="43">
        <v>0.8</v>
      </c>
      <c r="H148" s="43">
        <v>0.1</v>
      </c>
      <c r="I148" s="43">
        <v>2.6</v>
      </c>
      <c r="J148" s="43">
        <v>14</v>
      </c>
      <c r="K148" s="44" t="s">
        <v>63</v>
      </c>
      <c r="L148" s="63"/>
    </row>
    <row r="149" spans="1:12" ht="15" x14ac:dyDescent="0.25">
      <c r="A149" s="24"/>
      <c r="B149" s="16"/>
      <c r="C149" s="11"/>
      <c r="D149" s="7" t="s">
        <v>27</v>
      </c>
      <c r="E149" s="57" t="s">
        <v>127</v>
      </c>
      <c r="F149" s="43">
        <v>250</v>
      </c>
      <c r="G149" s="43">
        <v>3.73</v>
      </c>
      <c r="H149" s="43">
        <v>4.33</v>
      </c>
      <c r="I149" s="43">
        <v>20.74</v>
      </c>
      <c r="J149" s="43">
        <v>139.04</v>
      </c>
      <c r="K149" s="44" t="s">
        <v>128</v>
      </c>
    </row>
    <row r="150" spans="1:12" ht="15" x14ac:dyDescent="0.25">
      <c r="A150" s="24"/>
      <c r="B150" s="16"/>
      <c r="C150" s="11"/>
      <c r="D150" s="7" t="s">
        <v>28</v>
      </c>
      <c r="E150" s="59" t="s">
        <v>129</v>
      </c>
      <c r="F150" s="43">
        <v>100</v>
      </c>
      <c r="G150" s="43">
        <v>1.5</v>
      </c>
      <c r="H150" s="43">
        <v>5.0999999999999996</v>
      </c>
      <c r="I150" s="43">
        <v>8.83</v>
      </c>
      <c r="J150" s="43">
        <v>71.67</v>
      </c>
      <c r="K150" s="44" t="s">
        <v>130</v>
      </c>
    </row>
    <row r="151" spans="1:12" ht="15" x14ac:dyDescent="0.25">
      <c r="A151" s="24"/>
      <c r="B151" s="16"/>
      <c r="C151" s="11"/>
      <c r="D151" s="7" t="s">
        <v>29</v>
      </c>
      <c r="E151" s="60" t="s">
        <v>79</v>
      </c>
      <c r="F151" s="43">
        <v>180</v>
      </c>
      <c r="G151" s="43">
        <v>3.67</v>
      </c>
      <c r="H151" s="43">
        <v>5.76</v>
      </c>
      <c r="I151" s="43">
        <v>24.53</v>
      </c>
      <c r="J151" s="43">
        <v>164.7</v>
      </c>
      <c r="K151" s="44" t="s">
        <v>80</v>
      </c>
    </row>
    <row r="152" spans="1:12" ht="15" x14ac:dyDescent="0.25">
      <c r="A152" s="24"/>
      <c r="B152" s="16"/>
      <c r="C152" s="11"/>
      <c r="D152" s="7" t="s">
        <v>30</v>
      </c>
      <c r="E152" s="57" t="s">
        <v>68</v>
      </c>
      <c r="F152" s="43">
        <v>200</v>
      </c>
      <c r="G152" s="43">
        <v>0.05</v>
      </c>
      <c r="H152" s="43">
        <v>0</v>
      </c>
      <c r="I152" s="43">
        <v>17.63</v>
      </c>
      <c r="J152" s="43">
        <v>71.25</v>
      </c>
      <c r="K152" s="44" t="s">
        <v>69</v>
      </c>
    </row>
    <row r="153" spans="1:12" ht="15" x14ac:dyDescent="0.25">
      <c r="A153" s="24"/>
      <c r="B153" s="16"/>
      <c r="C153" s="11"/>
      <c r="D153" s="7" t="s">
        <v>31</v>
      </c>
      <c r="E153" s="58" t="s">
        <v>53</v>
      </c>
      <c r="F153" s="43">
        <v>54</v>
      </c>
      <c r="G153" s="43">
        <v>4.26</v>
      </c>
      <c r="H153" s="43">
        <v>0.54</v>
      </c>
      <c r="I153" s="43">
        <v>25.98</v>
      </c>
      <c r="J153" s="43">
        <v>129</v>
      </c>
      <c r="K153" s="44" t="s">
        <v>41</v>
      </c>
    </row>
    <row r="154" spans="1:12" ht="15" x14ac:dyDescent="0.25">
      <c r="A154" s="24"/>
      <c r="B154" s="16"/>
      <c r="C154" s="11"/>
      <c r="D154" s="7" t="s">
        <v>32</v>
      </c>
      <c r="E154" s="57" t="s">
        <v>54</v>
      </c>
      <c r="F154" s="43">
        <v>44</v>
      </c>
      <c r="G154" s="43">
        <v>3.31</v>
      </c>
      <c r="H154" s="43">
        <v>1.2</v>
      </c>
      <c r="I154" s="43">
        <v>22.6</v>
      </c>
      <c r="J154" s="43">
        <v>115.79</v>
      </c>
      <c r="K154" s="44" t="s">
        <v>41</v>
      </c>
    </row>
    <row r="155" spans="1:12" ht="15" x14ac:dyDescent="0.25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2" ht="15" x14ac:dyDescent="0.25">
      <c r="A156" s="24"/>
      <c r="B156" s="16"/>
      <c r="C156" s="11"/>
      <c r="D156" s="6"/>
      <c r="E156" s="42"/>
      <c r="F156" s="43"/>
      <c r="G156" s="43"/>
      <c r="H156" s="43"/>
      <c r="I156" s="43"/>
      <c r="J156" s="43"/>
      <c r="K156" s="44"/>
    </row>
    <row r="157" spans="1:12" ht="15" x14ac:dyDescent="0.25">
      <c r="A157" s="25"/>
      <c r="B157" s="18"/>
      <c r="C157" s="8"/>
      <c r="D157" s="19" t="s">
        <v>33</v>
      </c>
      <c r="E157" s="12"/>
      <c r="F157" s="20">
        <f>SUM(F148:F156)</f>
        <v>928</v>
      </c>
      <c r="G157" s="20">
        <f t="shared" ref="G157:J157" si="64">SUM(G148:G156)</f>
        <v>17.32</v>
      </c>
      <c r="H157" s="20">
        <f t="shared" si="64"/>
        <v>17.029999999999998</v>
      </c>
      <c r="I157" s="20">
        <f t="shared" si="64"/>
        <v>122.91</v>
      </c>
      <c r="J157" s="20">
        <f t="shared" si="64"/>
        <v>705.44999999999993</v>
      </c>
      <c r="K157" s="26"/>
    </row>
    <row r="158" spans="1:12" ht="15.75" thickBot="1" x14ac:dyDescent="0.25">
      <c r="A158" s="30">
        <f>A140</f>
        <v>2</v>
      </c>
      <c r="B158" s="31">
        <f>B140</f>
        <v>3</v>
      </c>
      <c r="C158" s="68" t="s">
        <v>4</v>
      </c>
      <c r="D158" s="69"/>
      <c r="E158" s="32"/>
      <c r="F158" s="33">
        <f>F147+F157</f>
        <v>1448</v>
      </c>
      <c r="G158" s="33">
        <f t="shared" ref="G158" si="65">G147+G157</f>
        <v>25.83</v>
      </c>
      <c r="H158" s="33">
        <f t="shared" ref="H158" si="66">H147+H157</f>
        <v>26.239999999999995</v>
      </c>
      <c r="I158" s="33">
        <f t="shared" ref="I158" si="67">I147+I157</f>
        <v>191.18</v>
      </c>
      <c r="J158" s="33">
        <f t="shared" ref="J158" si="68">J147+J157</f>
        <v>1207.73</v>
      </c>
      <c r="K158" s="33"/>
    </row>
    <row r="159" spans="1:12" ht="15" x14ac:dyDescent="0.25">
      <c r="A159" s="21">
        <v>2</v>
      </c>
      <c r="B159" s="22">
        <v>4</v>
      </c>
      <c r="C159" s="23" t="s">
        <v>20</v>
      </c>
      <c r="D159" s="5" t="s">
        <v>21</v>
      </c>
      <c r="E159" s="57" t="s">
        <v>131</v>
      </c>
      <c r="F159" s="40">
        <v>200</v>
      </c>
      <c r="G159" s="40">
        <v>7.17</v>
      </c>
      <c r="H159" s="40">
        <v>8.3699999999999992</v>
      </c>
      <c r="I159" s="40">
        <v>28.8</v>
      </c>
      <c r="J159" s="40">
        <v>220.78</v>
      </c>
      <c r="K159" s="41" t="s">
        <v>132</v>
      </c>
    </row>
    <row r="160" spans="1:12" ht="15" x14ac:dyDescent="0.25">
      <c r="A160" s="24"/>
      <c r="B160" s="16"/>
      <c r="C160" s="11"/>
      <c r="D160" s="6"/>
      <c r="E160" s="42"/>
      <c r="F160" s="43"/>
      <c r="G160" s="43"/>
      <c r="H160" s="43"/>
      <c r="I160" s="43"/>
      <c r="J160" s="43"/>
      <c r="K160" s="44"/>
    </row>
    <row r="161" spans="1:12" ht="15" x14ac:dyDescent="0.25">
      <c r="A161" s="24"/>
      <c r="B161" s="16"/>
      <c r="C161" s="11"/>
      <c r="D161" s="7" t="s">
        <v>22</v>
      </c>
      <c r="E161" s="58" t="s">
        <v>133</v>
      </c>
      <c r="F161" s="43">
        <v>180</v>
      </c>
      <c r="G161" s="43">
        <v>2.14</v>
      </c>
      <c r="H161" s="43">
        <v>1.67</v>
      </c>
      <c r="I161" s="43">
        <v>12.3</v>
      </c>
      <c r="J161" s="43">
        <v>66.87</v>
      </c>
      <c r="K161" s="44" t="s">
        <v>134</v>
      </c>
    </row>
    <row r="162" spans="1:12" ht="15" x14ac:dyDescent="0.25">
      <c r="A162" s="24"/>
      <c r="B162" s="16"/>
      <c r="C162" s="11"/>
      <c r="D162" s="7" t="s">
        <v>23</v>
      </c>
      <c r="E162" s="58" t="s">
        <v>53</v>
      </c>
      <c r="F162" s="43">
        <v>29</v>
      </c>
      <c r="G162" s="43">
        <v>2.2799999999999998</v>
      </c>
      <c r="H162" s="43">
        <v>0.28999999999999998</v>
      </c>
      <c r="I162" s="43">
        <v>13.95</v>
      </c>
      <c r="J162" s="43">
        <v>69.3</v>
      </c>
      <c r="K162" s="44" t="s">
        <v>41</v>
      </c>
    </row>
    <row r="163" spans="1:12" ht="15" x14ac:dyDescent="0.25">
      <c r="A163" s="24"/>
      <c r="B163" s="16"/>
      <c r="C163" s="11"/>
      <c r="D163" s="7" t="s">
        <v>24</v>
      </c>
      <c r="E163" s="42" t="s">
        <v>85</v>
      </c>
      <c r="F163" s="43">
        <v>200</v>
      </c>
      <c r="G163" s="43">
        <v>1.08</v>
      </c>
      <c r="H163" s="43">
        <v>0.24</v>
      </c>
      <c r="I163" s="43">
        <v>9.7200000000000006</v>
      </c>
      <c r="J163" s="43">
        <v>45.4</v>
      </c>
      <c r="K163" s="44" t="s">
        <v>41</v>
      </c>
    </row>
    <row r="164" spans="1:12" ht="15" x14ac:dyDescent="0.25">
      <c r="A164" s="24"/>
      <c r="B164" s="16"/>
      <c r="C164" s="11"/>
      <c r="D164" s="6"/>
      <c r="E164" s="42" t="s">
        <v>135</v>
      </c>
      <c r="F164" s="43">
        <v>20</v>
      </c>
      <c r="G164" s="43">
        <v>1.5</v>
      </c>
      <c r="H164" s="43">
        <v>1.96</v>
      </c>
      <c r="I164" s="43">
        <v>14.88</v>
      </c>
      <c r="J164" s="43">
        <v>83.4</v>
      </c>
      <c r="K164" s="44" t="s">
        <v>41</v>
      </c>
      <c r="L164" s="61"/>
    </row>
    <row r="165" spans="1:12" ht="15" x14ac:dyDescent="0.25">
      <c r="A165" s="24"/>
      <c r="B165" s="16"/>
      <c r="C165" s="11"/>
      <c r="D165" s="6"/>
      <c r="E165" s="42"/>
      <c r="F165" s="43"/>
      <c r="G165" s="43"/>
      <c r="H165" s="43"/>
      <c r="I165" s="43"/>
      <c r="J165" s="43"/>
      <c r="K165" s="44"/>
    </row>
    <row r="166" spans="1:12" ht="15" x14ac:dyDescent="0.25">
      <c r="A166" s="25"/>
      <c r="B166" s="18"/>
      <c r="C166" s="8"/>
      <c r="D166" s="19" t="s">
        <v>33</v>
      </c>
      <c r="E166" s="9"/>
      <c r="F166" s="20">
        <f>SUM(F159:F165)</f>
        <v>629</v>
      </c>
      <c r="G166" s="20">
        <f t="shared" ref="G166:J166" si="69">SUM(G159:G165)</f>
        <v>14.17</v>
      </c>
      <c r="H166" s="20">
        <f t="shared" si="69"/>
        <v>12.529999999999998</v>
      </c>
      <c r="I166" s="20">
        <f t="shared" si="69"/>
        <v>79.649999999999991</v>
      </c>
      <c r="J166" s="20">
        <f t="shared" si="69"/>
        <v>485.75</v>
      </c>
      <c r="K166" s="26"/>
    </row>
    <row r="167" spans="1:12" ht="15" x14ac:dyDescent="0.25">
      <c r="A167" s="27">
        <f>A159</f>
        <v>2</v>
      </c>
      <c r="B167" s="14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</row>
    <row r="168" spans="1:12" ht="15" x14ac:dyDescent="0.25">
      <c r="A168" s="24"/>
      <c r="B168" s="16"/>
      <c r="C168" s="11"/>
      <c r="D168" s="7" t="s">
        <v>27</v>
      </c>
      <c r="E168" s="57" t="s">
        <v>62</v>
      </c>
      <c r="F168" s="43">
        <v>250</v>
      </c>
      <c r="G168" s="43">
        <v>2.1</v>
      </c>
      <c r="H168" s="43">
        <v>5.1100000000000003</v>
      </c>
      <c r="I168" s="43">
        <v>16.72</v>
      </c>
      <c r="J168" s="43">
        <v>124.11</v>
      </c>
      <c r="K168" s="44" t="s">
        <v>63</v>
      </c>
    </row>
    <row r="169" spans="1:12" ht="15" x14ac:dyDescent="0.25">
      <c r="A169" s="24"/>
      <c r="B169" s="16"/>
      <c r="C169" s="11"/>
      <c r="D169" s="7" t="s">
        <v>28</v>
      </c>
      <c r="E169" s="60" t="s">
        <v>136</v>
      </c>
      <c r="F169" s="43">
        <v>50</v>
      </c>
      <c r="G169" s="43">
        <v>5.0599999999999996</v>
      </c>
      <c r="H169" s="43">
        <v>7.77</v>
      </c>
      <c r="I169" s="43">
        <v>0</v>
      </c>
      <c r="J169" s="43">
        <v>91.77</v>
      </c>
      <c r="K169" s="44" t="s">
        <v>110</v>
      </c>
    </row>
    <row r="170" spans="1:12" ht="15" x14ac:dyDescent="0.25">
      <c r="A170" s="24"/>
      <c r="B170" s="16"/>
      <c r="C170" s="11"/>
      <c r="D170" s="7" t="s">
        <v>29</v>
      </c>
      <c r="E170" s="58" t="s">
        <v>137</v>
      </c>
      <c r="F170" s="43">
        <v>200</v>
      </c>
      <c r="G170" s="43">
        <v>12.22</v>
      </c>
      <c r="H170" s="43">
        <v>20.3</v>
      </c>
      <c r="I170" s="43">
        <v>51.93</v>
      </c>
      <c r="J170" s="43">
        <v>438.42</v>
      </c>
      <c r="K170" s="44" t="s">
        <v>138</v>
      </c>
    </row>
    <row r="171" spans="1:12" ht="15" x14ac:dyDescent="0.25">
      <c r="A171" s="24"/>
      <c r="B171" s="16"/>
      <c r="C171" s="11"/>
      <c r="D171" s="7" t="s">
        <v>30</v>
      </c>
      <c r="E171" s="62" t="s">
        <v>90</v>
      </c>
      <c r="F171" s="43">
        <v>200</v>
      </c>
      <c r="G171" s="43">
        <v>0.56999999999999995</v>
      </c>
      <c r="H171" s="43">
        <v>0</v>
      </c>
      <c r="I171" s="43">
        <v>32.21</v>
      </c>
      <c r="J171" s="43">
        <v>126.05</v>
      </c>
      <c r="K171" s="44" t="s">
        <v>91</v>
      </c>
    </row>
    <row r="172" spans="1:12" ht="15" x14ac:dyDescent="0.25">
      <c r="A172" s="24"/>
      <c r="B172" s="16"/>
      <c r="C172" s="11"/>
      <c r="D172" s="7" t="s">
        <v>31</v>
      </c>
      <c r="E172" s="58" t="s">
        <v>53</v>
      </c>
      <c r="F172" s="43">
        <v>54</v>
      </c>
      <c r="G172" s="43">
        <v>4.26</v>
      </c>
      <c r="H172" s="43">
        <v>0.54</v>
      </c>
      <c r="I172" s="43">
        <v>25.98</v>
      </c>
      <c r="J172" s="43">
        <v>129</v>
      </c>
      <c r="K172" s="44" t="s">
        <v>41</v>
      </c>
    </row>
    <row r="173" spans="1:12" ht="15" x14ac:dyDescent="0.25">
      <c r="A173" s="24"/>
      <c r="B173" s="16"/>
      <c r="C173" s="11"/>
      <c r="D173" s="7" t="s">
        <v>32</v>
      </c>
      <c r="E173" s="57" t="s">
        <v>54</v>
      </c>
      <c r="F173" s="43">
        <v>44</v>
      </c>
      <c r="G173" s="43">
        <v>3.31</v>
      </c>
      <c r="H173" s="43">
        <v>1.2</v>
      </c>
      <c r="I173" s="43">
        <v>22.6</v>
      </c>
      <c r="J173" s="43">
        <v>115.79</v>
      </c>
      <c r="K173" s="44" t="s">
        <v>41</v>
      </c>
    </row>
    <row r="174" spans="1:12" ht="15" x14ac:dyDescent="0.25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2" ht="15" x14ac:dyDescent="0.25">
      <c r="A175" s="24"/>
      <c r="B175" s="16"/>
      <c r="C175" s="11"/>
      <c r="D175" s="6"/>
      <c r="E175" s="42"/>
      <c r="F175" s="43"/>
      <c r="G175" s="43"/>
      <c r="H175" s="43"/>
      <c r="I175" s="43"/>
      <c r="J175" s="43"/>
      <c r="K175" s="44"/>
    </row>
    <row r="176" spans="1:12" ht="15" x14ac:dyDescent="0.25">
      <c r="A176" s="25"/>
      <c r="B176" s="18"/>
      <c r="C176" s="8"/>
      <c r="D176" s="19" t="s">
        <v>33</v>
      </c>
      <c r="E176" s="12"/>
      <c r="F176" s="20">
        <f>SUM(F167:F175)</f>
        <v>798</v>
      </c>
      <c r="G176" s="20">
        <f t="shared" ref="G176:J176" si="70">SUM(G167:G175)</f>
        <v>27.52</v>
      </c>
      <c r="H176" s="20">
        <f t="shared" si="70"/>
        <v>34.92</v>
      </c>
      <c r="I176" s="20">
        <f t="shared" si="70"/>
        <v>149.44000000000003</v>
      </c>
      <c r="J176" s="20">
        <f t="shared" si="70"/>
        <v>1025.1399999999999</v>
      </c>
      <c r="K176" s="26"/>
    </row>
    <row r="177" spans="1:11" ht="15.75" thickBot="1" x14ac:dyDescent="0.25">
      <c r="A177" s="30">
        <f>A159</f>
        <v>2</v>
      </c>
      <c r="B177" s="31">
        <f>B159</f>
        <v>4</v>
      </c>
      <c r="C177" s="68" t="s">
        <v>4</v>
      </c>
      <c r="D177" s="69"/>
      <c r="E177" s="32"/>
      <c r="F177" s="33">
        <f>F166+F176</f>
        <v>1427</v>
      </c>
      <c r="G177" s="33">
        <f t="shared" ref="G177" si="71">G166+G176</f>
        <v>41.69</v>
      </c>
      <c r="H177" s="33">
        <f t="shared" ref="H177" si="72">H166+H176</f>
        <v>47.45</v>
      </c>
      <c r="I177" s="33">
        <f t="shared" ref="I177" si="73">I166+I176</f>
        <v>229.09000000000003</v>
      </c>
      <c r="J177" s="33">
        <f t="shared" ref="J177" si="74">J166+J176</f>
        <v>1510.8899999999999</v>
      </c>
      <c r="K177" s="33"/>
    </row>
    <row r="178" spans="1:11" ht="15" x14ac:dyDescent="0.25">
      <c r="A178" s="21">
        <v>2</v>
      </c>
      <c r="B178" s="22">
        <v>5</v>
      </c>
      <c r="C178" s="23" t="s">
        <v>20</v>
      </c>
      <c r="D178" s="5" t="s">
        <v>21</v>
      </c>
      <c r="E178" s="57" t="s">
        <v>139</v>
      </c>
      <c r="F178" s="40">
        <v>200</v>
      </c>
      <c r="G178" s="40">
        <v>5.75</v>
      </c>
      <c r="H178" s="40">
        <v>5.21</v>
      </c>
      <c r="I178" s="40">
        <v>18.84</v>
      </c>
      <c r="J178" s="40">
        <v>165</v>
      </c>
      <c r="K178" s="41" t="s">
        <v>140</v>
      </c>
    </row>
    <row r="179" spans="1:11" ht="15" x14ac:dyDescent="0.25">
      <c r="A179" s="24"/>
      <c r="B179" s="16"/>
      <c r="C179" s="11"/>
      <c r="D179" s="6"/>
      <c r="E179" s="42"/>
      <c r="F179" s="43"/>
      <c r="G179" s="43"/>
      <c r="H179" s="43"/>
      <c r="I179" s="43"/>
      <c r="J179" s="43"/>
      <c r="K179" s="44"/>
    </row>
    <row r="180" spans="1:11" ht="15" x14ac:dyDescent="0.25">
      <c r="A180" s="24"/>
      <c r="B180" s="16"/>
      <c r="C180" s="11"/>
      <c r="D180" s="7" t="s">
        <v>22</v>
      </c>
      <c r="E180" s="57" t="s">
        <v>115</v>
      </c>
      <c r="F180" s="43">
        <v>200</v>
      </c>
      <c r="G180" s="43">
        <v>0.52</v>
      </c>
      <c r="H180" s="43">
        <v>0</v>
      </c>
      <c r="I180" s="43">
        <v>38.4</v>
      </c>
      <c r="J180" s="43">
        <v>150.63</v>
      </c>
      <c r="K180" s="44" t="s">
        <v>116</v>
      </c>
    </row>
    <row r="181" spans="1:11" ht="15" x14ac:dyDescent="0.25">
      <c r="A181" s="24"/>
      <c r="B181" s="16"/>
      <c r="C181" s="11"/>
      <c r="D181" s="7" t="s">
        <v>23</v>
      </c>
      <c r="E181" s="58" t="s">
        <v>53</v>
      </c>
      <c r="F181" s="43">
        <v>29</v>
      </c>
      <c r="G181" s="43">
        <v>2.2799999999999998</v>
      </c>
      <c r="H181" s="43">
        <v>0.28999999999999998</v>
      </c>
      <c r="I181" s="43">
        <v>13.95</v>
      </c>
      <c r="J181" s="43">
        <v>69.3</v>
      </c>
      <c r="K181" s="44" t="s">
        <v>41</v>
      </c>
    </row>
    <row r="182" spans="1:11" ht="15" x14ac:dyDescent="0.25">
      <c r="A182" s="24"/>
      <c r="B182" s="16"/>
      <c r="C182" s="11"/>
      <c r="D182" s="7" t="s">
        <v>24</v>
      </c>
      <c r="E182" s="58" t="s">
        <v>58</v>
      </c>
      <c r="F182" s="43">
        <v>100</v>
      </c>
      <c r="G182" s="43">
        <v>1.1000000000000001</v>
      </c>
      <c r="H182" s="43">
        <v>6.5</v>
      </c>
      <c r="I182" s="43">
        <v>4.8</v>
      </c>
      <c r="J182" s="43">
        <v>87</v>
      </c>
      <c r="K182" s="44" t="s">
        <v>41</v>
      </c>
    </row>
    <row r="183" spans="1:11" ht="15" x14ac:dyDescent="0.25">
      <c r="A183" s="24"/>
      <c r="B183" s="16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" x14ac:dyDescent="0.25">
      <c r="A184" s="24"/>
      <c r="B184" s="16"/>
      <c r="C184" s="11"/>
      <c r="D184" s="6"/>
      <c r="E184" s="42"/>
      <c r="F184" s="43"/>
      <c r="G184" s="43"/>
      <c r="H184" s="43"/>
      <c r="I184" s="43"/>
      <c r="J184" s="43"/>
      <c r="K184" s="44"/>
    </row>
    <row r="185" spans="1:11" ht="15.75" customHeight="1" x14ac:dyDescent="0.25">
      <c r="A185" s="25"/>
      <c r="B185" s="18"/>
      <c r="C185" s="8"/>
      <c r="D185" s="19" t="s">
        <v>33</v>
      </c>
      <c r="E185" s="9"/>
      <c r="F185" s="20">
        <f>SUM(F178:F184)</f>
        <v>529</v>
      </c>
      <c r="G185" s="20">
        <f t="shared" ref="G185:J185" si="75">SUM(G178:G184)</f>
        <v>9.6499999999999986</v>
      </c>
      <c r="H185" s="20">
        <f t="shared" si="75"/>
        <v>12</v>
      </c>
      <c r="I185" s="20">
        <f t="shared" si="75"/>
        <v>75.989999999999995</v>
      </c>
      <c r="J185" s="20">
        <f t="shared" si="75"/>
        <v>471.93</v>
      </c>
      <c r="K185" s="26"/>
    </row>
    <row r="186" spans="1:11" ht="15" x14ac:dyDescent="0.25">
      <c r="A186" s="27">
        <f>A178</f>
        <v>2</v>
      </c>
      <c r="B186" s="14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</row>
    <row r="187" spans="1:11" ht="15" x14ac:dyDescent="0.25">
      <c r="A187" s="24"/>
      <c r="B187" s="16"/>
      <c r="C187" s="11"/>
      <c r="D187" s="7" t="s">
        <v>27</v>
      </c>
      <c r="E187" s="57" t="s">
        <v>86</v>
      </c>
      <c r="F187" s="43">
        <v>300</v>
      </c>
      <c r="G187" s="43">
        <v>15.925000000000001</v>
      </c>
      <c r="H187" s="43">
        <v>0.75</v>
      </c>
      <c r="I187" s="43">
        <v>11.5</v>
      </c>
      <c r="J187" s="43">
        <v>131.80000000000001</v>
      </c>
      <c r="K187" s="44" t="s">
        <v>87</v>
      </c>
    </row>
    <row r="188" spans="1:11" ht="15" x14ac:dyDescent="0.25">
      <c r="A188" s="24"/>
      <c r="B188" s="16"/>
      <c r="C188" s="11"/>
      <c r="D188" s="7" t="s">
        <v>28</v>
      </c>
      <c r="E188" s="57" t="s">
        <v>88</v>
      </c>
      <c r="F188" s="43">
        <v>170</v>
      </c>
      <c r="G188" s="43">
        <v>16.2</v>
      </c>
      <c r="H188" s="43">
        <v>12.38</v>
      </c>
      <c r="I188" s="43">
        <v>11.3</v>
      </c>
      <c r="J188" s="43">
        <v>228</v>
      </c>
      <c r="K188" s="44" t="s">
        <v>89</v>
      </c>
    </row>
    <row r="189" spans="1:11" ht="15" x14ac:dyDescent="0.25">
      <c r="A189" s="24"/>
      <c r="B189" s="16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</row>
    <row r="190" spans="1:11" ht="15" x14ac:dyDescent="0.25">
      <c r="A190" s="24"/>
      <c r="B190" s="16"/>
      <c r="C190" s="11"/>
      <c r="D190" s="7" t="s">
        <v>30</v>
      </c>
      <c r="E190" s="57" t="s">
        <v>52</v>
      </c>
      <c r="F190" s="43">
        <v>200</v>
      </c>
      <c r="G190" s="43">
        <v>1</v>
      </c>
      <c r="H190" s="43">
        <v>0</v>
      </c>
      <c r="I190" s="43">
        <v>19.2</v>
      </c>
      <c r="J190" s="43">
        <v>88</v>
      </c>
      <c r="K190" s="44" t="s">
        <v>41</v>
      </c>
    </row>
    <row r="191" spans="1:11" ht="15" x14ac:dyDescent="0.25">
      <c r="A191" s="24"/>
      <c r="B191" s="16"/>
      <c r="C191" s="11"/>
      <c r="D191" s="7" t="s">
        <v>31</v>
      </c>
      <c r="E191" s="58" t="s">
        <v>53</v>
      </c>
      <c r="F191" s="43">
        <v>54</v>
      </c>
      <c r="G191" s="43">
        <v>4.26</v>
      </c>
      <c r="H191" s="43">
        <v>0.54</v>
      </c>
      <c r="I191" s="43">
        <v>25.98</v>
      </c>
      <c r="J191" s="43">
        <v>129</v>
      </c>
      <c r="K191" s="44" t="s">
        <v>41</v>
      </c>
    </row>
    <row r="192" spans="1:11" ht="15" x14ac:dyDescent="0.25">
      <c r="A192" s="24"/>
      <c r="B192" s="16"/>
      <c r="C192" s="11"/>
      <c r="D192" s="7" t="s">
        <v>32</v>
      </c>
      <c r="E192" s="57" t="s">
        <v>54</v>
      </c>
      <c r="F192" s="43">
        <v>44</v>
      </c>
      <c r="G192" s="43">
        <v>3.31</v>
      </c>
      <c r="H192" s="43">
        <v>1.2</v>
      </c>
      <c r="I192" s="43">
        <v>22.6</v>
      </c>
      <c r="J192" s="43">
        <v>115.79</v>
      </c>
      <c r="K192" s="44" t="s">
        <v>41</v>
      </c>
    </row>
    <row r="193" spans="1:12" ht="15" x14ac:dyDescent="0.25">
      <c r="A193" s="24"/>
      <c r="B193" s="16"/>
      <c r="C193" s="11"/>
      <c r="D193" s="6"/>
      <c r="E193" s="42" t="s">
        <v>141</v>
      </c>
      <c r="F193" s="43">
        <v>30</v>
      </c>
      <c r="G193" s="43">
        <v>0.42</v>
      </c>
      <c r="H193" s="43">
        <v>2.5</v>
      </c>
      <c r="I193" s="43">
        <v>20.82</v>
      </c>
      <c r="J193" s="43">
        <v>107.7</v>
      </c>
      <c r="K193" s="44" t="s">
        <v>41</v>
      </c>
      <c r="L193" s="61"/>
    </row>
    <row r="194" spans="1:12" ht="15" x14ac:dyDescent="0.25">
      <c r="A194" s="24"/>
      <c r="B194" s="16"/>
      <c r="C194" s="11"/>
      <c r="D194" s="6"/>
      <c r="E194" s="42"/>
      <c r="F194" s="43"/>
      <c r="G194" s="43"/>
      <c r="H194" s="43"/>
      <c r="I194" s="43"/>
      <c r="J194" s="43"/>
      <c r="K194" s="44"/>
    </row>
    <row r="195" spans="1:12" ht="15" x14ac:dyDescent="0.25">
      <c r="A195" s="25"/>
      <c r="B195" s="18"/>
      <c r="C195" s="8"/>
      <c r="D195" s="19" t="s">
        <v>33</v>
      </c>
      <c r="E195" s="12"/>
      <c r="F195" s="20">
        <f>SUM(F186:F194)</f>
        <v>798</v>
      </c>
      <c r="G195" s="20">
        <f t="shared" ref="G195:J195" si="76">SUM(G186:G194)</f>
        <v>41.115000000000002</v>
      </c>
      <c r="H195" s="20">
        <f t="shared" si="76"/>
        <v>17.37</v>
      </c>
      <c r="I195" s="20">
        <f t="shared" si="76"/>
        <v>111.4</v>
      </c>
      <c r="J195" s="20">
        <f t="shared" si="76"/>
        <v>800.29</v>
      </c>
      <c r="K195" s="26"/>
    </row>
    <row r="196" spans="1:12" ht="15.75" thickBot="1" x14ac:dyDescent="0.25">
      <c r="A196" s="30">
        <f>A178</f>
        <v>2</v>
      </c>
      <c r="B196" s="31">
        <f>B178</f>
        <v>5</v>
      </c>
      <c r="C196" s="68" t="s">
        <v>4</v>
      </c>
      <c r="D196" s="69"/>
      <c r="E196" s="32"/>
      <c r="F196" s="33">
        <f>F185+F195</f>
        <v>1327</v>
      </c>
      <c r="G196" s="33">
        <f t="shared" ref="G196" si="77">G185+G195</f>
        <v>50.765000000000001</v>
      </c>
      <c r="H196" s="33">
        <f t="shared" ref="H196" si="78">H185+H195</f>
        <v>29.37</v>
      </c>
      <c r="I196" s="33">
        <f t="shared" ref="I196" si="79">I185+I195</f>
        <v>187.39</v>
      </c>
      <c r="J196" s="33">
        <f t="shared" ref="J196" si="80">J185+J195</f>
        <v>1272.22</v>
      </c>
      <c r="K196" s="33"/>
    </row>
    <row r="197" spans="1:12" ht="13.5" thickBot="1" x14ac:dyDescent="0.25">
      <c r="A197" s="28"/>
      <c r="B197" s="29"/>
      <c r="C197" s="70" t="s">
        <v>5</v>
      </c>
      <c r="D197" s="70"/>
      <c r="E197" s="70"/>
      <c r="F197" s="35">
        <f>(F24+F43+F62+F81+F100+F120+F139+F158+F177+F196)/(IF(F24=0,0,1)+IF(F43=0,0,1)+IF(F62=0,0,1)+IF(F81=0,0,1)+IF(F100=0,0,1)+IF(F120=0,0,1)+IF(F139=0,0,1)+IF(F158=0,0,1)+IF(F177=0,0,1)+IF(F196=0,0,1))</f>
        <v>1375.5</v>
      </c>
      <c r="G197" s="35">
        <f t="shared" ref="G197:J197" si="81">(G24+G43+G62+G81+G100+G120+G139+G158+G177+G196)/(IF(G24=0,0,1)+IF(G43=0,0,1)+IF(G62=0,0,1)+IF(G81=0,0,1)+IF(G100=0,0,1)+IF(G120=0,0,1)+IF(G139=0,0,1)+IF(G158=0,0,1)+IF(G177=0,0,1)+IF(G196=0,0,1))</f>
        <v>52.435500000000005</v>
      </c>
      <c r="H197" s="35">
        <f t="shared" si="81"/>
        <v>43.192999999999998</v>
      </c>
      <c r="I197" s="35">
        <f t="shared" si="81"/>
        <v>213.81700000000001</v>
      </c>
      <c r="J197" s="35">
        <f t="shared" si="81"/>
        <v>1420.9599999999998</v>
      </c>
      <c r="K197" s="35"/>
    </row>
  </sheetData>
  <mergeCells count="15">
    <mergeCell ref="C62:D62"/>
    <mergeCell ref="C81:D81"/>
    <mergeCell ref="C100:D100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 Opivalov</cp:lastModifiedBy>
  <dcterms:created xsi:type="dcterms:W3CDTF">2022-05-16T14:23:56Z</dcterms:created>
  <dcterms:modified xsi:type="dcterms:W3CDTF">2023-10-17T05:01:57Z</dcterms:modified>
</cp:coreProperties>
</file>